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tables/table1.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DieseArbeitsmappe"/>
  <mc:AlternateContent xmlns:mc="http://schemas.openxmlformats.org/markup-compatibility/2006">
    <mc:Choice Requires="x15">
      <x15ac:absPath xmlns:x15ac="http://schemas.microsoft.com/office/spreadsheetml/2010/11/ac" url="https://gizonline-my.sharepoint.com/personal/georgina_seshweni_giz_de/Documents/BIDS/Bids 2023/83440534 Assessment of PYEI Workstreams/83440534 Request Documents/"/>
    </mc:Choice>
  </mc:AlternateContent>
  <xr:revisionPtr revIDLastSave="76" documentId="13_ncr:1_{105F200A-1786-40D3-8915-EFF30928DEFF}" xr6:coauthVersionLast="47" xr6:coauthVersionMax="47" xr10:uidLastSave="{7588A25B-D4AF-4242-B15D-2128B0D1DAE7}"/>
  <bookViews>
    <workbookView xWindow="-110" yWindow="-110" windowWidth="19420" windowHeight="10420" xr2:uid="{9D483E88-86B2-494B-95C3-85123EDC5ECF}"/>
  </bookViews>
  <sheets>
    <sheet name="Price schedule" sheetId="1" r:id="rId1"/>
    <sheet name="List of key experts" sheetId="3" r:id="rId2"/>
    <sheet name="Listen" sheetId="2" state="hidden" r:id="rId3"/>
  </sheets>
  <definedNames>
    <definedName name="Ersatzspalten">'Price schedule'!$M$3:$P$3</definedName>
    <definedName name="Erstattungsart">Listen!$B$4:$B$7</definedName>
    <definedName name="lSFK">'List of key experts'!$B$11:$B$34</definedName>
    <definedName name="_xlnm.Print_Area" localSheetId="0">'Price schedule'!$A$1:$P$79</definedName>
    <definedName name="_xlnm.Print_Titles" localSheetId="0">'Price schedule'!$1:$4</definedName>
    <definedName name="rZeilen">'Price schedule'!$R$12:$R$15</definedName>
    <definedName name="VENr">'Price schedule'!$K$3</definedName>
    <definedName name="VEspalten">'Price schedule'!$I$3:$L$3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2" i="1" l="1"/>
  <c r="F23" i="1"/>
  <c r="F3" i="1"/>
  <c r="G8" i="3" s="1"/>
  <c r="G3" i="1"/>
  <c r="B34" i="1"/>
  <c r="B35" i="1"/>
  <c r="B36" i="1"/>
  <c r="B37" i="1"/>
  <c r="B22" i="1"/>
  <c r="B23" i="1"/>
  <c r="B24" i="1"/>
  <c r="B25" i="1"/>
  <c r="B26" i="1"/>
  <c r="B27" i="1"/>
  <c r="B28" i="1"/>
  <c r="B29" i="1"/>
  <c r="I22" i="1"/>
  <c r="K22" i="1" s="1"/>
  <c r="L22" i="1" s="1"/>
  <c r="I23" i="1"/>
  <c r="K23" i="1" s="1"/>
  <c r="L23" i="1" s="1"/>
  <c r="I24" i="1"/>
  <c r="K24" i="1" s="1"/>
  <c r="L24" i="1" s="1"/>
  <c r="I25" i="1"/>
  <c r="K25" i="1"/>
  <c r="L25" i="1" s="1"/>
  <c r="I26" i="1"/>
  <c r="K26" i="1"/>
  <c r="L26" i="1"/>
  <c r="I27" i="1"/>
  <c r="K27" i="1"/>
  <c r="L27" i="1"/>
  <c r="I28" i="1"/>
  <c r="K28" i="1" s="1"/>
  <c r="L28" i="1" s="1"/>
  <c r="I29" i="1"/>
  <c r="K29" i="1" s="1"/>
  <c r="L29" i="1" s="1"/>
  <c r="I65" i="1"/>
  <c r="K65" i="1"/>
  <c r="L65" i="1"/>
  <c r="I66" i="1"/>
  <c r="K66" i="1"/>
  <c r="L66" i="1" s="1"/>
  <c r="I67" i="1"/>
  <c r="K67" i="1"/>
  <c r="L67" i="1"/>
  <c r="I68" i="1"/>
  <c r="K68" i="1" s="1"/>
  <c r="L68" i="1" s="1"/>
  <c r="I69" i="1"/>
  <c r="K69" i="1"/>
  <c r="L69" i="1"/>
  <c r="I70" i="1"/>
  <c r="K70" i="1"/>
  <c r="L70" i="1" s="1"/>
  <c r="I71" i="1"/>
  <c r="K71" i="1" s="1"/>
  <c r="L71" i="1" s="1"/>
  <c r="I53" i="1"/>
  <c r="K53" i="1" s="1"/>
  <c r="L53" i="1" s="1"/>
  <c r="I54" i="1"/>
  <c r="K54" i="1" s="1"/>
  <c r="L54" i="1" s="1"/>
  <c r="I55" i="1"/>
  <c r="K55" i="1" s="1"/>
  <c r="L55" i="1" s="1"/>
  <c r="I56" i="1"/>
  <c r="K56" i="1" s="1"/>
  <c r="L56" i="1" s="1"/>
  <c r="I57" i="1"/>
  <c r="K57" i="1" s="1"/>
  <c r="L57" i="1" s="1"/>
  <c r="I58" i="1"/>
  <c r="K58" i="1"/>
  <c r="L58" i="1"/>
  <c r="I43" i="1"/>
  <c r="K43" i="1" s="1"/>
  <c r="L43" i="1" s="1"/>
  <c r="I44" i="1"/>
  <c r="K44" i="1" s="1"/>
  <c r="L44" i="1" s="1"/>
  <c r="I45" i="1"/>
  <c r="K45" i="1" s="1"/>
  <c r="L45" i="1" s="1"/>
  <c r="I34" i="1"/>
  <c r="K34" i="1"/>
  <c r="L34" i="1"/>
  <c r="I35" i="1"/>
  <c r="K35" i="1"/>
  <c r="L35" i="1"/>
  <c r="I36" i="1"/>
  <c r="K36" i="1"/>
  <c r="L36" i="1"/>
  <c r="I37" i="1"/>
  <c r="K37" i="1"/>
  <c r="L37" i="1"/>
  <c r="L39" i="1"/>
  <c r="I12" i="1"/>
  <c r="K12" i="1" s="1"/>
  <c r="L12" i="1" s="1"/>
  <c r="I13" i="1"/>
  <c r="K13" i="1" s="1"/>
  <c r="L13" i="1" s="1"/>
  <c r="I14" i="1"/>
  <c r="K14" i="1"/>
  <c r="L14" i="1" s="1"/>
  <c r="I15" i="1"/>
  <c r="K15" i="1"/>
  <c r="L15" i="1"/>
  <c r="F12" i="1"/>
  <c r="F13" i="1"/>
  <c r="F14" i="1"/>
  <c r="F15" i="1"/>
  <c r="F24" i="1"/>
  <c r="F25" i="1"/>
  <c r="F26" i="1"/>
  <c r="F27" i="1"/>
  <c r="F28" i="1"/>
  <c r="F29" i="1"/>
  <c r="F65" i="1"/>
  <c r="F66" i="1"/>
  <c r="F67" i="1"/>
  <c r="F68" i="1"/>
  <c r="F69" i="1"/>
  <c r="F70" i="1"/>
  <c r="F71" i="1"/>
  <c r="F53" i="1"/>
  <c r="F54" i="1"/>
  <c r="F55" i="1"/>
  <c r="F56" i="1"/>
  <c r="F57" i="1"/>
  <c r="F58" i="1"/>
  <c r="F43" i="1"/>
  <c r="F44" i="1"/>
  <c r="F45" i="1"/>
  <c r="F34" i="1"/>
  <c r="F35" i="1"/>
  <c r="F36" i="1"/>
  <c r="F37" i="1"/>
  <c r="F39" i="1"/>
  <c r="F8" i="3"/>
  <c r="R13" i="1"/>
  <c r="R14" i="1"/>
  <c r="R15" i="1"/>
  <c r="R12" i="1"/>
  <c r="C6" i="3"/>
  <c r="C8" i="3"/>
  <c r="F6" i="3"/>
  <c r="F17" i="1" l="1"/>
  <c r="L17" i="1"/>
  <c r="F73" i="1"/>
  <c r="L60" i="1"/>
  <c r="F60" i="1"/>
  <c r="F47" i="1"/>
  <c r="F31" i="1"/>
  <c r="L73" i="1"/>
  <c r="L47" i="1"/>
  <c r="L31" i="1"/>
  <c r="F77" i="1" l="1"/>
  <c r="F78" i="1" s="1"/>
  <c r="F79" i="1" s="1"/>
  <c r="A7" i="1" s="1"/>
  <c r="L77" i="1"/>
  <c r="L78" i="1" s="1"/>
  <c r="L7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Martin Strecker</author>
    <author>tc={B2392442-3FBD-431B-AE2A-16CF6F3C29C5}</author>
  </authors>
  <commentList>
    <comment ref="J11" authorId="0" shapeId="0" xr:uid="{EF15398C-D929-422D-8B48-905AA9CC8B53}">
      <text>
        <r>
          <rPr>
            <b/>
            <sz val="9"/>
            <color indexed="81"/>
            <rFont val="Segoe UI"/>
            <family val="2"/>
          </rPr>
          <t>Reduction (-) or 
increase (+) compared with the original number</t>
        </r>
      </text>
    </comment>
    <comment ref="A21" authorId="0" shapeId="0" xr:uid="{ECD8326D-698A-43A0-92CD-9917E75046B7}">
      <text>
        <r>
          <rPr>
            <b/>
            <sz val="9"/>
            <color indexed="81"/>
            <rFont val="Segoe UI"/>
            <family val="2"/>
          </rPr>
          <t>You can select from the list of key experts or manually enter an item (e.g. Expert X).
The name will be filled in automatically.</t>
        </r>
      </text>
    </comment>
    <comment ref="B21" authorId="0" shapeId="0" xr:uid="{577B766B-AB85-4805-816B-7568F5501DDD}">
      <text>
        <r>
          <rPr>
            <b/>
            <sz val="9"/>
            <color indexed="81"/>
            <rFont val="Segoe UI"/>
            <family val="2"/>
          </rPr>
          <t>Based on the list of key experts.
If the item is not in this list, 'N.N.' will appear here.</t>
        </r>
      </text>
    </comment>
    <comment ref="D21" authorId="0" shapeId="0" xr:uid="{2C5C5DB6-4FF9-45D5-B7EA-6150F3A609EE}">
      <text>
        <r>
          <rPr>
            <b/>
            <sz val="9"/>
            <color indexed="81"/>
            <rFont val="Segoe UI"/>
            <family val="2"/>
          </rPr>
          <t>of expert-days</t>
        </r>
      </text>
    </comment>
    <comment ref="E21" authorId="0" shapeId="0" xr:uid="{C27E96E9-6077-4823-A79A-291CCEB957F1}">
      <text>
        <r>
          <rPr>
            <b/>
            <sz val="9"/>
            <color indexed="81"/>
            <rFont val="Segoe UI"/>
            <family val="2"/>
          </rPr>
          <t>Fee rate per expert-day</t>
        </r>
      </text>
    </comment>
    <comment ref="C22" authorId="1" shapeId="0" xr:uid="{B2392442-3FBD-431B-AE2A-16CF6F3C29C5}">
      <text>
        <t>[Threaded comment]
Your version of Excel allows you to read this threaded comment; however, any edits to it will get removed if the file is opened in a newer version of Excel. Learn more: https://go.microsoft.com/fwlink/?linkid=870924
Comment:
    @bastian I'm pretty sure you need to provide the type of reimbursement in this column</t>
      </text>
    </comment>
    <comment ref="A33" authorId="0" shapeId="0" xr:uid="{AA1BC6DC-2FFF-46AD-A5C5-2B50CB7C4EE6}">
      <text>
        <r>
          <rPr>
            <b/>
            <sz val="9"/>
            <color indexed="81"/>
            <rFont val="Segoe UI"/>
            <family val="2"/>
          </rPr>
          <t>You can select from the list of key experts; the name will be filled in automatically. 
If you enter the item manually, 'N.N.' will appear under 'Name'.</t>
        </r>
      </text>
    </comment>
    <comment ref="B33" authorId="0" shapeId="0" xr:uid="{28686EA1-B0E0-4E9C-B5D6-B9D5D6E74C84}">
      <text>
        <r>
          <rPr>
            <b/>
            <sz val="9"/>
            <color indexed="81"/>
            <rFont val="Segoe UI"/>
            <family val="2"/>
          </rPr>
          <t>Based on the list of key experts</t>
        </r>
      </text>
    </comment>
  </commentList>
</comments>
</file>

<file path=xl/sharedStrings.xml><?xml version="1.0" encoding="utf-8"?>
<sst xmlns="http://schemas.openxmlformats.org/spreadsheetml/2006/main" count="207" uniqueCount="115">
  <si>
    <r>
      <rPr>
        <b/>
        <sz val="11"/>
        <color theme="1"/>
        <rFont val="Arial"/>
        <family val="2"/>
        <scheme val="minor"/>
      </rPr>
      <t xml:space="preserve">
</t>
    </r>
    <r>
      <rPr>
        <b/>
        <sz val="10"/>
        <color theme="1"/>
        <rFont val="Arial"/>
        <family val="2"/>
        <scheme val="minor"/>
      </rPr>
      <t xml:space="preserve">
</t>
    </r>
    <r>
      <rPr>
        <b/>
        <sz val="14"/>
        <color theme="1"/>
        <rFont val="Arial"/>
        <family val="2"/>
        <scheme val="minor"/>
      </rPr>
      <t>Price schedule</t>
    </r>
  </si>
  <si>
    <t>Hilfspalte für Zeilenumbruch in Spalte B</t>
  </si>
  <si>
    <t>Contract number (VN):</t>
  </si>
  <si>
    <t>Date:</t>
  </si>
  <si>
    <t>Contr. suppl. no.:</t>
  </si>
  <si>
    <t>Project number (PN):</t>
  </si>
  <si>
    <t>20.2210.1-001.00</t>
  </si>
  <si>
    <t>Contractor:</t>
  </si>
  <si>
    <t>Contract supplement (C.S.)</t>
  </si>
  <si>
    <t>Address:</t>
  </si>
  <si>
    <t>1. Fixed price</t>
  </si>
  <si>
    <t>1. Contract supplement fixed price</t>
  </si>
  <si>
    <t>Item</t>
  </si>
  <si>
    <t>Description</t>
  </si>
  <si>
    <t>Num-ber</t>
  </si>
  <si>
    <t>Remune-ration</t>
  </si>
  <si>
    <t>Total</t>
  </si>
  <si>
    <t>Explanations</t>
  </si>
  <si>
    <t>orig. No.</t>
  </si>
  <si>
    <t>Change</t>
  </si>
  <si>
    <t>new No.</t>
  </si>
  <si>
    <t>Total new</t>
  </si>
  <si>
    <t>Milestone 1</t>
  </si>
  <si>
    <t>Inception report/Design of assessment</t>
  </si>
  <si>
    <t>Milestone 2</t>
  </si>
  <si>
    <t>Implementation of assessment activities</t>
  </si>
  <si>
    <t>Milestone 3</t>
  </si>
  <si>
    <t xml:space="preserve">Preliminary reporting and discussion </t>
  </si>
  <si>
    <t>Milestone 4</t>
  </si>
  <si>
    <t>Final reporting and dissemination</t>
  </si>
  <si>
    <t>Subtotal</t>
  </si>
  <si>
    <t>2. Fees and other HR costs</t>
  </si>
  <si>
    <t>Contract supplement fees</t>
  </si>
  <si>
    <t>2.1 Fee  ̶  daily rate
                 Item</t>
  </si>
  <si>
    <t>Name</t>
  </si>
  <si>
    <t>Type of reimbursement</t>
  </si>
  <si>
    <t>Team leader</t>
  </si>
  <si>
    <t>Lump sum / number</t>
  </si>
  <si>
    <t>Key expert 1</t>
  </si>
  <si>
    <t>Key expert 2</t>
  </si>
  <si>
    <t>Key expert 3</t>
  </si>
  <si>
    <t>Expert 1</t>
  </si>
  <si>
    <t>Expert 2</t>
  </si>
  <si>
    <t>Expert pool 1</t>
  </si>
  <si>
    <t>Expert pool 2</t>
  </si>
  <si>
    <t>2.2 Costs related to contract
                 Item</t>
  </si>
  <si>
    <t>Invoicing code</t>
  </si>
  <si>
    <t>Price</t>
  </si>
  <si>
    <t>Monthly settlement against evidence of employment</t>
  </si>
  <si>
    <t>*Proof of employment contract</t>
  </si>
  <si>
    <t>2.3 National staff
                 Item</t>
  </si>
  <si>
    <t>Drivers</t>
  </si>
  <si>
    <t>Lump sum / Proof*</t>
  </si>
  <si>
    <t xml:space="preserve">Secretaries </t>
  </si>
  <si>
    <t xml:space="preserve">Other auxiliary personnel </t>
  </si>
  <si>
    <t>3. Travel expenses</t>
  </si>
  <si>
    <t>3. Contract supplement travel expenses</t>
  </si>
  <si>
    <t xml:space="preserve">Include link to current country table of the Federal Government or attach this: </t>
  </si>
  <si>
    <t xml:space="preserve">https://www.bundesfinanzministerium.de/Content/DE/Downloads/BMF_Schreiben/Steuerarten/Lohnsteuer/2019-11-15-steuerliche-behandlung-reisekosten-reisekostenverguetungen-2020.html </t>
  </si>
  <si>
    <t>Sub-item</t>
  </si>
  <si>
    <t>Budget/ Price</t>
  </si>
  <si>
    <t xml:space="preserve">Total </t>
  </si>
  <si>
    <t>Total travel expense budget</t>
  </si>
  <si>
    <t>please choose</t>
  </si>
  <si>
    <t>Flights</t>
  </si>
  <si>
    <t>Transportation</t>
  </si>
  <si>
    <t>Per-diem allowance</t>
  </si>
  <si>
    <t>Overnight accommodation allowance</t>
  </si>
  <si>
    <t>Other travel expenses</t>
  </si>
  <si>
    <t>4. Other costs</t>
  </si>
  <si>
    <t>4. Contract supplement other costs</t>
  </si>
  <si>
    <t>Subcontracts</t>
  </si>
  <si>
    <t>Proof</t>
  </si>
  <si>
    <t>Equipment</t>
  </si>
  <si>
    <t>Operating costs in country of assignment</t>
  </si>
  <si>
    <t>Workshops</t>
  </si>
  <si>
    <t>Local subsidies</t>
  </si>
  <si>
    <t>Other expenses [Individual items]</t>
  </si>
  <si>
    <t>against evidence</t>
  </si>
  <si>
    <t>Flexible remuneration item</t>
  </si>
  <si>
    <t>5. Total costs</t>
  </si>
  <si>
    <t>5. Contract supplement total costs</t>
  </si>
  <si>
    <t xml:space="preserve">Total (net) </t>
  </si>
  <si>
    <t>plus value-added tax</t>
  </si>
  <si>
    <t>Total (gross)</t>
  </si>
  <si>
    <t>Notes on filling in the table</t>
  </si>
  <si>
    <t>Notes on filling in contract supplement</t>
  </si>
  <si>
    <t xml:space="preserve">General notes:
</t>
  </si>
  <si>
    <r>
      <rPr>
        <b/>
        <sz val="9"/>
        <color theme="1"/>
        <rFont val="Arial"/>
        <family val="2"/>
        <scheme val="minor"/>
      </rPr>
      <t>1.</t>
    </r>
    <r>
      <rPr>
        <b/>
        <sz val="9"/>
        <color theme="1"/>
        <rFont val="Arial"/>
        <family val="2"/>
        <scheme val="minor"/>
      </rPr>
      <t xml:space="preserve"> </t>
    </r>
    <r>
      <rPr>
        <b/>
        <sz val="9"/>
        <color theme="1"/>
        <rFont val="Arial"/>
        <family val="2"/>
        <scheme val="minor"/>
      </rPr>
      <t xml:space="preserve">Fixed price
</t>
    </r>
    <r>
      <rPr>
        <sz val="9"/>
        <color theme="1"/>
        <rFont val="Arial"/>
        <family val="2"/>
        <scheme val="minor"/>
      </rPr>
      <t>1) Fixed prices should only be stated for contracts for work and labour; costing to be done by milestones/partial acceptance</t>
    </r>
    <r>
      <rPr>
        <sz val="9"/>
        <color theme="1"/>
        <rFont val="Arial"/>
        <family val="2"/>
        <scheme val="minor"/>
      </rPr>
      <t xml:space="preserve">
</t>
    </r>
    <r>
      <rPr>
        <b/>
        <sz val="9"/>
        <color theme="1"/>
        <rFont val="Arial"/>
        <family val="2"/>
        <scheme val="minor"/>
      </rPr>
      <t xml:space="preserve">
</t>
    </r>
  </si>
  <si>
    <r>
      <rPr>
        <b/>
        <sz val="9"/>
        <rFont val="Arial"/>
        <family val="2"/>
        <scheme val="minor"/>
      </rPr>
      <t>Column I</t>
    </r>
    <r>
      <rPr>
        <sz val="9"/>
        <rFont val="Arial"/>
        <family val="2"/>
        <scheme val="minor"/>
      </rPr>
      <t xml:space="preserve"> shows the original contractually agreed number (from Column D).
</t>
    </r>
    <r>
      <rPr>
        <b/>
        <sz val="9"/>
        <rFont val="Arial"/>
        <family val="2"/>
        <scheme val="minor"/>
      </rPr>
      <t xml:space="preserve">
Column J</t>
    </r>
    <r>
      <rPr>
        <sz val="9"/>
        <rFont val="Arial"/>
        <family val="2"/>
        <scheme val="minor"/>
      </rPr>
      <t xml:space="preserve"> must show the change to the previous price schedule, with either a '+' or a '-' before the number. 
For example: the number of expert-days for the team leader has been reduced from 250 to 220. The number entered in Column J is -30.
</t>
    </r>
    <r>
      <rPr>
        <b/>
        <sz val="9"/>
        <rFont val="Arial"/>
        <family val="2"/>
        <scheme val="minor"/>
      </rPr>
      <t>Column K</t>
    </r>
    <r>
      <rPr>
        <sz val="9"/>
        <rFont val="Arial"/>
        <family val="2"/>
        <scheme val="minor"/>
      </rPr>
      <t xml:space="preserve"> now shows the new contractually agreed number.
</t>
    </r>
    <r>
      <rPr>
        <b/>
        <sz val="9"/>
        <rFont val="Arial"/>
        <family val="2"/>
        <scheme val="minor"/>
      </rPr>
      <t xml:space="preserve">
Column L</t>
    </r>
    <r>
      <rPr>
        <sz val="9"/>
        <rFont val="Arial"/>
        <family val="2"/>
        <scheme val="minor"/>
      </rPr>
      <t xml:space="preserve"> shows the new total remuneration for the item based on the changes.</t>
    </r>
  </si>
  <si>
    <r>
      <rPr>
        <b/>
        <sz val="9"/>
        <color theme="1"/>
        <rFont val="Arial"/>
        <family val="2"/>
        <scheme val="minor"/>
      </rPr>
      <t>2.1 Fee</t>
    </r>
    <r>
      <rPr>
        <b/>
        <sz val="9"/>
        <rFont val="Arial"/>
        <family val="2"/>
        <scheme val="minor"/>
      </rPr>
      <t>s – daily rate</t>
    </r>
    <r>
      <rPr>
        <b/>
        <sz val="9"/>
        <color theme="1"/>
        <rFont val="Arial"/>
        <family val="2"/>
        <scheme val="minor"/>
      </rPr>
      <t xml:space="preserve"> (Section 3.3.1 Terms and Conditions)</t>
    </r>
    <r>
      <rPr>
        <sz val="9"/>
        <color theme="1"/>
        <rFont val="Arial"/>
        <family val="2"/>
        <scheme val="minor"/>
      </rPr>
      <t xml:space="preserve">
1) Price schedule can be expanded to cover the required number of cost items
2) Time records must be submitted to prove implementation; remuneration in a lump sum/per day or hour
3) Expert pools are priced per category; no names of expert pools to be given (N.N. = anonymous)
4) Names of key experts in the key experts list (spreadsheet 2)
5) Invoicing code (Column C): lump sum (P)
</t>
    </r>
  </si>
  <si>
    <r>
      <rPr>
        <b/>
        <sz val="9"/>
        <color theme="1"/>
        <rFont val="Arial"/>
        <family val="2"/>
        <scheme val="minor"/>
      </rPr>
      <t>2.2 Costs related to contract in country of assignment (Section 3.3.2 Terms and Conditions)</t>
    </r>
    <r>
      <rPr>
        <sz val="9"/>
        <color theme="1"/>
        <rFont val="Arial"/>
        <family val="2"/>
        <scheme val="minor"/>
      </rPr>
      <t xml:space="preserve">
As of an uninterrupted stay of more than three months in the country of assignment in connection with the contract, and after receiving written confirmation from GIZ, the contractor can invoice as a lump sum the costs incurred for performance of the contract at the usual place where services are provided abroad.</t>
    </r>
    <r>
      <rPr>
        <sz val="9"/>
        <color theme="1"/>
        <rFont val="Arial"/>
        <family val="2"/>
        <scheme val="minor"/>
      </rPr>
      <t xml:space="preserve"> </t>
    </r>
    <r>
      <rPr>
        <sz val="9"/>
        <color theme="1"/>
        <rFont val="Arial"/>
        <family val="2"/>
        <scheme val="minor"/>
      </rPr>
      <t>The lump sum is paid counting from the first day of the stay relating to the contract.</t>
    </r>
    <r>
      <rPr>
        <sz val="9"/>
        <color theme="1"/>
        <rFont val="Arial"/>
        <family val="2"/>
        <scheme val="minor"/>
      </rPr>
      <t xml:space="preserve"> </t>
    </r>
    <r>
      <rPr>
        <sz val="9"/>
        <color theme="1"/>
        <rFont val="Arial"/>
        <family val="2"/>
        <scheme val="minor"/>
      </rPr>
      <t>It covers all costs incurred abroad for the assignment of the relevant expert in connection with performance of the contract abroad.</t>
    </r>
    <r>
      <rPr>
        <sz val="9"/>
        <color theme="1"/>
        <rFont val="Arial"/>
        <family val="2"/>
        <scheme val="minor"/>
      </rPr>
      <t xml:space="preserve"> 
</t>
    </r>
    <r>
      <rPr>
        <sz val="9"/>
        <color theme="1"/>
        <rFont val="Arial"/>
        <family val="2"/>
        <scheme val="minor"/>
      </rPr>
      <t>The lump-sum for costs incurred must be calculated as a separate remuneration item from the fee, and offered as a daily rate.</t>
    </r>
    <r>
      <rPr>
        <sz val="9"/>
        <color theme="1"/>
        <rFont val="Arial"/>
        <family val="2"/>
        <scheme val="minor"/>
      </rPr>
      <t xml:space="preserve"> 
</t>
    </r>
    <r>
      <rPr>
        <sz val="9"/>
        <color theme="1"/>
        <rFont val="Arial"/>
        <family val="2"/>
        <scheme val="minor"/>
      </rPr>
      <t>Assignments with a continuous duration of up to three months in the country of assignment are invoiced as business trips relating to the contract in line with Sections 3.3.4.2 and 3.3.4.3 of these Terms and Conditions.</t>
    </r>
  </si>
  <si>
    <r>
      <rPr>
        <b/>
        <sz val="9"/>
        <color theme="1"/>
        <rFont val="Arial"/>
        <family val="2"/>
        <scheme val="minor"/>
      </rPr>
      <t>3.</t>
    </r>
    <r>
      <rPr>
        <b/>
        <sz val="9"/>
        <color theme="1"/>
        <rFont val="Arial"/>
        <family val="2"/>
        <scheme val="minor"/>
      </rPr>
      <t xml:space="preserve"> </t>
    </r>
    <r>
      <rPr>
        <b/>
        <sz val="9"/>
        <color theme="1"/>
        <rFont val="Arial"/>
        <family val="2"/>
        <scheme val="minor"/>
      </rPr>
      <t>Travel expenses (Section 3.3.5 Terms and Conditions)</t>
    </r>
    <r>
      <rPr>
        <sz val="9"/>
        <color theme="1"/>
        <rFont val="Arial"/>
        <family val="2"/>
        <scheme val="minor"/>
      </rPr>
      <t xml:space="preserve">
1) An overall travel expense budget can be offered or established in advance by GIZ.</t>
    </r>
    <r>
      <rPr>
        <sz val="9"/>
        <color theme="1"/>
        <rFont val="Arial"/>
        <family val="2"/>
        <scheme val="minor"/>
      </rPr>
      <t xml:space="preserve"> </t>
    </r>
    <r>
      <rPr>
        <sz val="9"/>
        <color theme="1"/>
        <rFont val="Arial"/>
        <family val="2"/>
        <scheme val="minor"/>
      </rPr>
      <t>This may contain lump sums for per-diem/overnight accommodation allowances in line with GIZ’s regulations governing the reimbursement of travel expenses and the cost of air travel, against evidence.</t>
    </r>
    <r>
      <rPr>
        <sz val="9"/>
        <color theme="1"/>
        <rFont val="Arial"/>
        <family val="2"/>
        <scheme val="minor"/>
      </rPr>
      <t xml:space="preserve"> </t>
    </r>
    <r>
      <rPr>
        <sz val="9"/>
        <color theme="1"/>
        <rFont val="Arial"/>
        <family val="2"/>
        <scheme val="minor"/>
      </rPr>
      <t>Mixed calculation of the overall travel expense budget and specified travel expense items is not possible.</t>
    </r>
    <r>
      <rPr>
        <sz val="9"/>
        <color theme="1"/>
        <rFont val="Arial"/>
        <family val="2"/>
        <scheme val="minor"/>
      </rPr>
      <t xml:space="preserve">
</t>
    </r>
    <r>
      <rPr>
        <sz val="9"/>
        <color theme="1"/>
        <rFont val="Arial"/>
        <family val="2"/>
        <scheme val="minor"/>
      </rPr>
      <t>2) To submit an invoice for lump-sum payments, the number of flights and price per item must be stated.</t>
    </r>
    <r>
      <rPr>
        <sz val="9"/>
        <color theme="1"/>
        <rFont val="Arial"/>
        <family val="2"/>
        <scheme val="minor"/>
      </rPr>
      <t xml:space="preserve"> </t>
    </r>
    <r>
      <rPr>
        <sz val="9"/>
        <color theme="1"/>
        <rFont val="Arial"/>
        <family val="2"/>
        <scheme val="minor"/>
      </rPr>
      <t>The submission of an overall budget for travel expenses calls for settlement against evidence.</t>
    </r>
    <r>
      <rPr>
        <sz val="9"/>
        <color theme="1"/>
        <rFont val="Arial"/>
        <family val="2"/>
        <scheme val="minor"/>
      </rPr>
      <t xml:space="preserve">
</t>
    </r>
    <r>
      <rPr>
        <sz val="9"/>
        <color theme="1"/>
        <rFont val="Arial"/>
        <family val="2"/>
        <scheme val="minor"/>
      </rPr>
      <t>3) National and international flights must be marked as such in the invoice, as must expert pools
4) Per-diem allowances: the applicable country table in GIZ’s regulations governing the reimbursement of travel expenses must be attached to the contract.</t>
    </r>
    <r>
      <rPr>
        <sz val="9"/>
        <color theme="1"/>
        <rFont val="Arial"/>
        <family val="2"/>
        <scheme val="minor"/>
      </rPr>
      <t xml:space="preserve"> </t>
    </r>
    <r>
      <rPr>
        <sz val="9"/>
        <color theme="1"/>
        <rFont val="Arial"/>
        <family val="2"/>
        <scheme val="minor"/>
      </rPr>
      <t>An overall budget can therefore be entered in the price schedule.</t>
    </r>
    <r>
      <rPr>
        <sz val="9"/>
        <color theme="1"/>
        <rFont val="Arial"/>
        <family val="2"/>
        <scheme val="minor"/>
      </rPr>
      <t xml:space="preserve"> </t>
    </r>
    <r>
      <rPr>
        <sz val="9"/>
        <color theme="1"/>
        <rFont val="Arial"/>
        <family val="2"/>
        <scheme val="minor"/>
      </rPr>
      <t>The per-diem allowances that are actually to be invoiced result from the time record in combination with the country table.</t>
    </r>
    <r>
      <rPr>
        <sz val="9"/>
        <color theme="1"/>
        <rFont val="Arial"/>
        <family val="2"/>
        <scheme val="minor"/>
      </rPr>
      <t xml:space="preserve">
</t>
    </r>
    <r>
      <rPr>
        <sz val="9"/>
        <color theme="1"/>
        <rFont val="Arial"/>
        <family val="2"/>
        <scheme val="minor"/>
      </rPr>
      <t>5) Overnight accommodation allowances: the applicable country table in GIZ’s regulations governing the reimbursement of travel expenses must be attached to the contract.</t>
    </r>
    <r>
      <rPr>
        <sz val="9"/>
        <color theme="1"/>
        <rFont val="Arial"/>
        <family val="2"/>
        <scheme val="minor"/>
      </rPr>
      <t xml:space="preserve"> </t>
    </r>
    <r>
      <rPr>
        <sz val="9"/>
        <color theme="1"/>
        <rFont val="Arial"/>
        <family val="2"/>
        <scheme val="minor"/>
      </rPr>
      <t>An overall budget can be entered in the price schedule.</t>
    </r>
    <r>
      <rPr>
        <sz val="9"/>
        <color theme="1"/>
        <rFont val="Arial"/>
        <family val="2"/>
        <scheme val="minor"/>
      </rPr>
      <t xml:space="preserve"> </t>
    </r>
    <r>
      <rPr>
        <sz val="9"/>
        <color theme="1"/>
        <rFont val="Arial"/>
        <family val="2"/>
        <scheme val="minor"/>
      </rPr>
      <t>The overnight accommodation allowances that are actually to be invoiced result from the time record in combination with the country table.</t>
    </r>
    <r>
      <rPr>
        <sz val="9"/>
        <color theme="1"/>
        <rFont val="Arial"/>
        <family val="2"/>
        <scheme val="minor"/>
      </rPr>
      <t xml:space="preserve">
</t>
    </r>
    <r>
      <rPr>
        <sz val="9"/>
        <color theme="1"/>
        <rFont val="Arial"/>
        <family val="2"/>
        <scheme val="minor"/>
      </rPr>
      <t>6) Other travel expenses: these include visa costs, for example. Lump sums can be agreed if the item is correspondingly justified.</t>
    </r>
    <r>
      <rPr>
        <sz val="9"/>
        <color theme="1"/>
        <rFont val="Arial"/>
        <family val="2"/>
        <scheme val="minor"/>
      </rPr>
      <t xml:space="preserve">
</t>
    </r>
    <r>
      <rPr>
        <sz val="9"/>
        <color theme="1"/>
        <rFont val="Arial"/>
        <family val="2"/>
        <scheme val="minor"/>
      </rPr>
      <t>7) Invoicing code (Column C):</t>
    </r>
    <r>
      <rPr>
        <sz val="9"/>
        <color theme="1"/>
        <rFont val="Arial"/>
        <family val="2"/>
        <scheme val="minor"/>
      </rPr>
      <t xml:space="preserve"> </t>
    </r>
    <r>
      <rPr>
        <sz val="9"/>
        <color theme="1"/>
        <rFont val="Arial"/>
        <family val="2"/>
        <scheme val="minor"/>
      </rPr>
      <t>Lump sum (P) or proven item (N)</t>
    </r>
  </si>
  <si>
    <r>
      <rPr>
        <b/>
        <sz val="9"/>
        <rFont val="Arial"/>
        <family val="2"/>
        <scheme val="minor"/>
      </rPr>
      <t xml:space="preserve">4. </t>
    </r>
    <r>
      <rPr>
        <sz val="9"/>
        <rFont val="Arial"/>
        <family val="2"/>
        <scheme val="minor"/>
      </rPr>
      <t>Other costs (Section 3.3.5 Terms and Conditions)
- Subcontracts (Section 3.3.5.1 Terms and Conditions)
- Equipment (Section 3.3.5.2 Terms and Conditions): Equipment is handed over to the partner institution in the country of assignment during the performance of the contract, as specified in the contract. This calls for a remuneration item that supplements the conditions of the contract
- Operating costs in the country of assignment (Section 3.3.5.3 Terms and Conditions)
- Workshops, training (Section 3.3.5.4 Terms and Conditions)
- Local subsidies (Section 3.3.5.5 Terms and Conditions)
- Other costs (Section 3.3.5.6 Terms and Conditions):
(1) Other costs must be broken down in the price bid and may include the following price items:
- Security training
(2) The tenderer can expand the cost-lines on individual items as required
- Flexible remuneration item (Section 3.3.5.7 Terms and Conditions)</t>
    </r>
  </si>
  <si>
    <r>
      <rPr>
        <b/>
        <sz val="9"/>
        <rFont val="Arial"/>
        <family val="2"/>
        <scheme val="minor"/>
      </rPr>
      <t>5. Value-added tax</t>
    </r>
    <r>
      <rPr>
        <sz val="9"/>
        <rFont val="Arial"/>
        <family val="2"/>
        <scheme val="minor"/>
      </rPr>
      <t xml:space="preserve">
GIZ will reimburse value-added tax in accordance with contractual agreements and the legislation in force. As the value-added tax rate that must be paid can vary depending on the country, the tenderer can adjust the rate to the one that applies. The German value-added tax rate is pre-entered as standard. In the competitive tender, net prices are evaluated.</t>
    </r>
  </si>
  <si>
    <r>
      <rPr>
        <b/>
        <sz val="9"/>
        <rFont val="Arial"/>
        <family val="2"/>
        <scheme val="minor"/>
      </rPr>
      <t>Notes on contract supplements/amendments</t>
    </r>
    <r>
      <rPr>
        <sz val="9"/>
        <rFont val="Arial"/>
        <family val="2"/>
        <scheme val="minor"/>
      </rPr>
      <t xml:space="preserve">
Additional columns have been provided in this spreadsheet for costing contract supplements (columns I-L). Click on the button above to view them automatically. These provide for entering changes in the specification of inputs, a new overall quantity and the resulting new total. Here you can calculate reductions in the quantity of individual items as well as expansions of the specification of inputs.  </t>
    </r>
  </si>
  <si>
    <r>
      <rPr>
        <b/>
        <sz val="9"/>
        <rFont val="Arial"/>
        <family val="2"/>
        <scheme val="minor"/>
      </rPr>
      <t>Notes on macros in this template</t>
    </r>
    <r>
      <rPr>
        <sz val="9"/>
        <rFont val="Arial"/>
        <family val="2"/>
        <scheme val="minor"/>
      </rPr>
      <t xml:space="preserve">
This file includes several VBA macro functions that are saved in the file format ‘.xlsm’. When the file/template is opened, a warning concerning this content will appear in a yellow box above the table. You must click on ‘Enable content’ to use the buttons at the top of the sheet.
Brief description of the buttons:
‘Insert row below’: Inserts a new (blank) row below the selected cell (within the six tables only).
‘Delete selected row’: Deletes the row with the selected cell (within the six tables only). Please note: this cannot be undone</t>
    </r>
  </si>
  <si>
    <t>List of key experts</t>
  </si>
  <si>
    <t>* Only experts for whom contract supplement is required</t>
  </si>
  <si>
    <t>** If a key expert is replaced, please state the end date of the assignment in the explanations; enter the starting date of the assignment for the new expert</t>
  </si>
  <si>
    <t>Contract no.:</t>
  </si>
  <si>
    <t>Project no.:</t>
  </si>
  <si>
    <t>Contract supplement no.:</t>
  </si>
  <si>
    <t>Title of price schedule</t>
  </si>
  <si>
    <t>Family name</t>
  </si>
  <si>
    <t>Given name</t>
  </si>
  <si>
    <t>Date of birth</t>
  </si>
  <si>
    <t>Place of residence</t>
  </si>
  <si>
    <t>Explanation of contract supplements</t>
  </si>
  <si>
    <t>Key expert 4</t>
  </si>
  <si>
    <t>Key expert 5</t>
  </si>
  <si>
    <t>Key expert 6</t>
  </si>
  <si>
    <t>Erstattungsart</t>
  </si>
  <si>
    <t>lump sum / amount</t>
  </si>
  <si>
    <t>not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</si>
</sst>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General;\-General"/>
    <numFmt numFmtId="165" formatCode="#,##0.00_ ;\-#,##0.00\ "/>
    <numFmt numFmtId="166" formatCode="#,##0.00;\-#,##0.00;\-"/>
    <numFmt numFmtId="167" formatCode="General;\-General;\-"/>
  </numFmts>
  <fonts count="20" x14ac:knownFonts="1">
    <font>
      <sz val="9"/>
      <color theme="1"/>
      <name val="Arial"/>
      <family val="2"/>
      <scheme val="minor"/>
    </font>
    <font>
      <sz val="11"/>
      <color theme="1"/>
      <name val="Arial"/>
      <family val="2"/>
      <scheme val="minor"/>
    </font>
    <font>
      <sz val="11"/>
      <color theme="1"/>
      <name val="Arial"/>
      <family val="2"/>
      <scheme val="minor"/>
    </font>
    <font>
      <b/>
      <sz val="14"/>
      <color theme="1"/>
      <name val="Arial"/>
      <family val="2"/>
      <scheme val="minor"/>
    </font>
    <font>
      <sz val="11"/>
      <name val="Arial"/>
      <family val="2"/>
    </font>
    <font>
      <sz val="9"/>
      <color theme="1"/>
      <name val="Arial"/>
      <family val="2"/>
      <scheme val="minor"/>
    </font>
    <font>
      <b/>
      <sz val="9"/>
      <color theme="1"/>
      <name val="Arial"/>
      <family val="2"/>
      <scheme val="minor"/>
    </font>
    <font>
      <sz val="1"/>
      <color theme="1"/>
      <name val="Arial"/>
      <family val="2"/>
      <scheme val="minor"/>
    </font>
    <font>
      <b/>
      <sz val="9"/>
      <color indexed="81"/>
      <name val="Segoe UI"/>
      <family val="2"/>
    </font>
    <font>
      <sz val="9"/>
      <name val="Arial"/>
      <family val="2"/>
      <scheme val="minor"/>
    </font>
    <font>
      <i/>
      <sz val="8"/>
      <color theme="3"/>
      <name val="Arial"/>
      <family val="2"/>
      <scheme val="minor"/>
    </font>
    <font>
      <sz val="8"/>
      <name val="Arial"/>
      <family val="2"/>
      <scheme val="minor"/>
    </font>
    <font>
      <b/>
      <sz val="9"/>
      <color theme="0"/>
      <name val="Arial"/>
      <family val="2"/>
      <scheme val="minor"/>
    </font>
    <font>
      <sz val="6"/>
      <color theme="1"/>
      <name val="Arial"/>
      <family val="2"/>
      <scheme val="minor"/>
    </font>
    <font>
      <sz val="7"/>
      <color theme="1"/>
      <name val="Arial"/>
      <family val="2"/>
      <scheme val="minor"/>
    </font>
    <font>
      <b/>
      <sz val="11"/>
      <color theme="1"/>
      <name val="Arial"/>
      <family val="2"/>
      <scheme val="minor"/>
    </font>
    <font>
      <b/>
      <sz val="10"/>
      <color theme="1"/>
      <name val="Arial"/>
      <family val="2"/>
      <scheme val="minor"/>
    </font>
    <font>
      <sz val="3"/>
      <color theme="1"/>
      <name val="Arial"/>
      <family val="2"/>
      <scheme val="minor"/>
    </font>
    <font>
      <b/>
      <sz val="9"/>
      <name val="Arial"/>
      <family val="2"/>
      <scheme val="minor"/>
    </font>
    <font>
      <i/>
      <sz val="8"/>
      <name val="Arial"/>
      <family val="2"/>
      <scheme val="minor"/>
    </font>
  </fonts>
  <fills count="6">
    <fill>
      <patternFill patternType="none"/>
    </fill>
    <fill>
      <patternFill patternType="gray125"/>
    </fill>
    <fill>
      <patternFill patternType="solid">
        <fgColor theme="2"/>
        <bgColor indexed="64"/>
      </patternFill>
    </fill>
    <fill>
      <patternFill patternType="solid">
        <fgColor rgb="FFF8F8F8"/>
        <bgColor indexed="64"/>
      </patternFill>
    </fill>
    <fill>
      <patternFill patternType="solid">
        <fgColor theme="3"/>
        <bgColor indexed="64"/>
      </patternFill>
    </fill>
    <fill>
      <patternFill patternType="solid">
        <fgColor rgb="FFFEF7E6"/>
        <bgColor indexed="64"/>
      </patternFill>
    </fill>
  </fills>
  <borders count="12">
    <border>
      <left/>
      <right/>
      <top/>
      <bottom/>
      <diagonal/>
    </border>
    <border>
      <left style="thick">
        <color theme="0"/>
      </left>
      <right style="thick">
        <color theme="0"/>
      </right>
      <top/>
      <bottom/>
      <diagonal/>
    </border>
    <border>
      <left style="hair">
        <color indexed="64"/>
      </left>
      <right style="hair">
        <color indexed="64"/>
      </right>
      <top style="hair">
        <color indexed="64"/>
      </top>
      <bottom style="hair">
        <color indexed="64"/>
      </bottom>
      <diagonal/>
    </border>
    <border>
      <left style="hair">
        <color theme="1"/>
      </left>
      <right style="hair">
        <color theme="1"/>
      </right>
      <top style="hair">
        <color theme="1"/>
      </top>
      <bottom style="hair">
        <color theme="1"/>
      </bottom>
      <diagonal/>
    </border>
    <border>
      <left/>
      <right/>
      <top/>
      <bottom style="thin">
        <color indexed="64"/>
      </bottom>
      <diagonal/>
    </border>
    <border>
      <left style="thick">
        <color theme="0"/>
      </left>
      <right/>
      <top/>
      <bottom style="hair">
        <color theme="1"/>
      </bottom>
      <diagonal/>
    </border>
    <border>
      <left/>
      <right style="thick">
        <color theme="0"/>
      </right>
      <top/>
      <bottom style="hair">
        <color theme="1"/>
      </bottom>
      <diagonal/>
    </border>
    <border>
      <left style="hair">
        <color theme="1"/>
      </left>
      <right/>
      <top style="hair">
        <color theme="1"/>
      </top>
      <bottom style="hair">
        <color theme="1"/>
      </bottom>
      <diagonal/>
    </border>
    <border>
      <left/>
      <right style="hair">
        <color theme="1"/>
      </right>
      <top style="hair">
        <color theme="1"/>
      </top>
      <bottom style="hair">
        <color theme="1"/>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13">
    <xf numFmtId="0" fontId="0" fillId="0" borderId="0">
      <alignment vertical="center"/>
    </xf>
    <xf numFmtId="9" fontId="2" fillId="0" borderId="0" applyFont="0" applyFill="0" applyBorder="0" applyAlignment="0" applyProtection="0"/>
    <xf numFmtId="0" fontId="6" fillId="2" borderId="1" applyNumberFormat="0" applyProtection="0">
      <alignment horizontal="center" vertical="center" wrapText="1"/>
    </xf>
    <xf numFmtId="0" fontId="12" fillId="4" borderId="0" applyNumberFormat="0" applyAlignment="0" applyProtection="0"/>
    <xf numFmtId="0" fontId="6" fillId="0" borderId="0" applyNumberFormat="0" applyFill="0" applyBorder="0" applyAlignment="0" applyProtection="0"/>
    <xf numFmtId="0" fontId="10" fillId="0" borderId="0" applyNumberFormat="0" applyFill="0" applyBorder="0" applyAlignment="0" applyProtection="0"/>
    <xf numFmtId="0" fontId="4" fillId="3" borderId="0" applyNumberFormat="0" applyBorder="0">
      <alignment vertical="center" shrinkToFit="1"/>
      <protection locked="0"/>
    </xf>
    <xf numFmtId="0" fontId="5" fillId="0" borderId="2" applyNumberFormat="0">
      <alignment vertical="center" wrapText="1"/>
    </xf>
    <xf numFmtId="0" fontId="9" fillId="5" borderId="3" applyNumberFormat="0">
      <alignment vertical="center" shrinkToFit="1"/>
      <protection locked="0"/>
    </xf>
    <xf numFmtId="4" fontId="9" fillId="5" borderId="3">
      <alignment vertical="center" shrinkToFit="1"/>
      <protection locked="0"/>
    </xf>
    <xf numFmtId="49" fontId="9" fillId="5" borderId="3">
      <alignment vertical="center" wrapText="1"/>
      <protection locked="0"/>
    </xf>
    <xf numFmtId="166" fontId="5" fillId="0" borderId="2" applyFont="0" applyFill="0" applyAlignment="0" applyProtection="0"/>
    <xf numFmtId="0" fontId="6" fillId="0" borderId="4" applyNumberFormat="0" applyFill="0" applyAlignment="0" applyProtection="0"/>
  </cellStyleXfs>
  <cellXfs count="71">
    <xf numFmtId="0" fontId="0" fillId="0" borderId="0" xfId="0">
      <alignment vertical="center"/>
    </xf>
    <xf numFmtId="0" fontId="6" fillId="0" borderId="0" xfId="4" applyBorder="1" applyAlignment="1">
      <alignment vertical="center"/>
    </xf>
    <xf numFmtId="0" fontId="7" fillId="0" borderId="0" xfId="0" applyFont="1">
      <alignment vertical="center"/>
    </xf>
    <xf numFmtId="0" fontId="6" fillId="2" borderId="1" xfId="2">
      <alignment horizontal="center" vertical="center" wrapText="1"/>
    </xf>
    <xf numFmtId="166" fontId="5" fillId="0" borderId="2" xfId="11" applyAlignment="1">
      <alignment vertical="center"/>
    </xf>
    <xf numFmtId="0" fontId="0" fillId="0" borderId="0" xfId="0" applyAlignment="1">
      <alignment horizontal="left" vertical="center"/>
    </xf>
    <xf numFmtId="0" fontId="12" fillId="4" borderId="0" xfId="3" applyAlignment="1">
      <alignment vertical="center"/>
    </xf>
    <xf numFmtId="0" fontId="6" fillId="0" borderId="4" xfId="12" applyAlignment="1">
      <alignment vertical="center"/>
    </xf>
    <xf numFmtId="0" fontId="0" fillId="0" borderId="2" xfId="7" applyFont="1" applyAlignment="1">
      <alignment vertical="center"/>
    </xf>
    <xf numFmtId="0" fontId="10" fillId="0" borderId="0" xfId="5" applyAlignment="1">
      <alignment vertical="center"/>
    </xf>
    <xf numFmtId="0" fontId="0" fillId="0" borderId="2" xfId="7" applyFont="1">
      <alignment vertical="center" wrapText="1"/>
    </xf>
    <xf numFmtId="0" fontId="7" fillId="0" borderId="0" xfId="0" applyFont="1" applyAlignment="1">
      <alignment horizontal="left" vertical="center"/>
    </xf>
    <xf numFmtId="0" fontId="9" fillId="5" borderId="3" xfId="8" applyAlignment="1">
      <alignment vertical="center"/>
      <protection locked="0"/>
    </xf>
    <xf numFmtId="166" fontId="0" fillId="0" borderId="2" xfId="11" applyFont="1" applyAlignment="1">
      <alignment vertical="center"/>
    </xf>
    <xf numFmtId="164" fontId="9" fillId="5" borderId="3" xfId="8" applyNumberFormat="1" applyAlignment="1">
      <alignment horizontal="center" vertical="center"/>
      <protection locked="0"/>
    </xf>
    <xf numFmtId="39" fontId="6" fillId="0" borderId="4" xfId="12" applyNumberFormat="1" applyAlignment="1">
      <alignment vertical="center"/>
    </xf>
    <xf numFmtId="0" fontId="5" fillId="0" borderId="2" xfId="7">
      <alignment vertical="center" wrapText="1"/>
    </xf>
    <xf numFmtId="49" fontId="9" fillId="5" borderId="3" xfId="10">
      <alignment vertical="center" wrapText="1"/>
      <protection locked="0"/>
    </xf>
    <xf numFmtId="0" fontId="5" fillId="0" borderId="4" xfId="12" applyFont="1" applyAlignment="1">
      <alignment vertical="center"/>
    </xf>
    <xf numFmtId="165" fontId="6" fillId="0" borderId="4" xfId="12" applyNumberFormat="1" applyAlignment="1">
      <alignment vertical="center"/>
    </xf>
    <xf numFmtId="165" fontId="5" fillId="0" borderId="4" xfId="12" applyNumberFormat="1" applyFont="1" applyAlignment="1">
      <alignment vertical="center"/>
    </xf>
    <xf numFmtId="9" fontId="5" fillId="0" borderId="4" xfId="1" applyFont="1" applyBorder="1" applyAlignment="1">
      <alignment horizontal="left" vertical="center"/>
    </xf>
    <xf numFmtId="49" fontId="7" fillId="0" borderId="0" xfId="0" applyNumberFormat="1" applyFont="1">
      <alignment vertical="center"/>
    </xf>
    <xf numFmtId="14" fontId="7" fillId="0" borderId="0" xfId="0" applyNumberFormat="1" applyFont="1">
      <alignment vertical="center"/>
    </xf>
    <xf numFmtId="14" fontId="0" fillId="0" borderId="0" xfId="0" applyNumberFormat="1" applyAlignment="1">
      <alignment horizontal="left" vertical="center"/>
    </xf>
    <xf numFmtId="0" fontId="0" fillId="0" borderId="0" xfId="0" applyAlignment="1">
      <alignment horizontal="left" vertical="center" indent="1"/>
    </xf>
    <xf numFmtId="0" fontId="7" fillId="0" borderId="0" xfId="0" applyFont="1" applyAlignment="1">
      <alignment horizontal="left" vertical="center" indent="1"/>
    </xf>
    <xf numFmtId="0" fontId="0" fillId="0" borderId="4" xfId="0" applyBorder="1">
      <alignment vertical="center"/>
    </xf>
    <xf numFmtId="0" fontId="13" fillId="0" borderId="0" xfId="0" applyFont="1">
      <alignment vertical="center"/>
    </xf>
    <xf numFmtId="49" fontId="9" fillId="0" borderId="2" xfId="7" applyNumberFormat="1" applyFont="1">
      <alignment vertical="center" wrapText="1"/>
    </xf>
    <xf numFmtId="0" fontId="14" fillId="0" borderId="0" xfId="0" applyFont="1">
      <alignment vertical="center"/>
    </xf>
    <xf numFmtId="14" fontId="9" fillId="5" borderId="3" xfId="10" applyNumberFormat="1">
      <alignment vertical="center" wrapText="1"/>
      <protection locked="0"/>
    </xf>
    <xf numFmtId="49" fontId="5" fillId="5" borderId="0" xfId="6" applyNumberFormat="1" applyFont="1" applyFill="1">
      <alignment vertical="center" shrinkToFit="1"/>
      <protection locked="0"/>
    </xf>
    <xf numFmtId="0" fontId="17" fillId="0" borderId="0" xfId="0" applyFont="1">
      <alignment vertical="center"/>
    </xf>
    <xf numFmtId="49" fontId="0" fillId="0" borderId="9" xfId="0" applyNumberFormat="1" applyBorder="1" applyAlignment="1">
      <alignment vertical="center" wrapText="1"/>
    </xf>
    <xf numFmtId="0" fontId="6" fillId="2" borderId="1" xfId="2" applyAlignment="1">
      <alignment horizontal="left" vertical="center" wrapText="1"/>
    </xf>
    <xf numFmtId="0" fontId="6" fillId="0" borderId="0" xfId="0" applyFont="1">
      <alignment vertical="center"/>
    </xf>
    <xf numFmtId="165" fontId="6" fillId="0" borderId="0" xfId="12" applyNumberFormat="1" applyBorder="1" applyAlignment="1">
      <alignment horizontal="left" vertical="center"/>
    </xf>
    <xf numFmtId="0" fontId="0" fillId="0" borderId="2" xfId="7" applyFont="1" applyAlignment="1">
      <alignment horizontal="center" vertical="center"/>
    </xf>
    <xf numFmtId="0" fontId="0" fillId="0" borderId="2" xfId="7" applyFont="1" applyAlignment="1">
      <alignment horizontal="center" vertical="center" shrinkToFit="1"/>
    </xf>
    <xf numFmtId="167" fontId="5" fillId="0" borderId="2" xfId="7" applyNumberFormat="1" applyAlignment="1">
      <alignment horizontal="center" vertical="center"/>
    </xf>
    <xf numFmtId="9" fontId="5" fillId="5" borderId="10" xfId="6" applyNumberFormat="1" applyFont="1" applyFill="1" applyBorder="1" applyAlignment="1">
      <alignment horizontal="center" vertical="center"/>
      <protection locked="0"/>
    </xf>
    <xf numFmtId="4" fontId="9" fillId="5" borderId="3" xfId="9">
      <alignment vertical="center" shrinkToFit="1"/>
      <protection locked="0"/>
    </xf>
    <xf numFmtId="49" fontId="0" fillId="5" borderId="0" xfId="6" applyNumberFormat="1" applyFont="1" applyFill="1">
      <alignment vertical="center" shrinkToFit="1"/>
      <protection locked="0"/>
    </xf>
    <xf numFmtId="0" fontId="18" fillId="2" borderId="1" xfId="2" applyFont="1" applyAlignment="1">
      <alignment horizontal="left" vertical="center" wrapText="1"/>
    </xf>
    <xf numFmtId="0" fontId="0" fillId="0" borderId="0" xfId="0" applyAlignment="1">
      <alignment horizontal="right" vertical="center"/>
    </xf>
    <xf numFmtId="0" fontId="0" fillId="0" borderId="11" xfId="0" applyBorder="1" applyAlignment="1">
      <alignment vertical="center" wrapText="1"/>
    </xf>
    <xf numFmtId="0" fontId="0" fillId="0" borderId="0" xfId="0" applyAlignment="1">
      <alignment vertical="center" wrapText="1"/>
    </xf>
    <xf numFmtId="0" fontId="18" fillId="2" borderId="1" xfId="2" applyFont="1">
      <alignment horizontal="center" vertical="center" wrapText="1"/>
    </xf>
    <xf numFmtId="0" fontId="19" fillId="0" borderId="0" xfId="5" applyFont="1" applyAlignment="1">
      <alignment vertical="center"/>
    </xf>
    <xf numFmtId="49" fontId="1" fillId="5" borderId="3" xfId="10" applyFont="1">
      <alignment vertical="center" wrapText="1"/>
      <protection locked="0"/>
    </xf>
    <xf numFmtId="0" fontId="0" fillId="5" borderId="0" xfId="0" applyFill="1" applyProtection="1">
      <alignment vertical="center"/>
      <protection locked="0"/>
    </xf>
    <xf numFmtId="0" fontId="9" fillId="0" borderId="0" xfId="0" applyFont="1" applyAlignment="1">
      <alignment vertical="center" wrapText="1"/>
    </xf>
    <xf numFmtId="49" fontId="9" fillId="5" borderId="7" xfId="10" applyBorder="1" applyAlignment="1">
      <alignment vertical="center" wrapText="1"/>
      <protection locked="0"/>
    </xf>
    <xf numFmtId="49" fontId="9" fillId="5" borderId="8" xfId="10" applyBorder="1" applyAlignment="1">
      <alignment vertical="center" wrapText="1"/>
      <protection locked="0"/>
    </xf>
    <xf numFmtId="0" fontId="10" fillId="0" borderId="0" xfId="5" applyAlignment="1">
      <alignment vertical="center"/>
    </xf>
    <xf numFmtId="0" fontId="6" fillId="0" borderId="0" xfId="0" applyFont="1" applyAlignment="1">
      <alignment horizontal="left" vertical="top" wrapText="1"/>
    </xf>
    <xf numFmtId="0" fontId="0" fillId="0" borderId="0" xfId="0" applyAlignment="1">
      <alignment horizontal="left" vertical="top" wrapText="1"/>
    </xf>
    <xf numFmtId="0" fontId="5" fillId="0" borderId="0" xfId="0" applyFont="1" applyAlignment="1">
      <alignment horizontal="left" vertical="top" wrapText="1"/>
    </xf>
    <xf numFmtId="0" fontId="9" fillId="0" borderId="0" xfId="0" applyFont="1" applyAlignment="1">
      <alignment horizontal="left" vertical="top" wrapText="1"/>
    </xf>
    <xf numFmtId="0" fontId="12" fillId="4" borderId="0" xfId="3" applyAlignment="1">
      <alignment vertical="center"/>
    </xf>
    <xf numFmtId="0" fontId="3" fillId="0" borderId="4" xfId="0" applyFont="1" applyBorder="1" applyAlignment="1">
      <alignment vertical="top" wrapText="1"/>
    </xf>
    <xf numFmtId="49" fontId="0" fillId="5" borderId="0" xfId="6" applyNumberFormat="1" applyFont="1" applyFill="1" applyAlignment="1">
      <alignment vertical="center" shrinkToFit="1"/>
      <protection locked="0"/>
    </xf>
    <xf numFmtId="49" fontId="5" fillId="5" borderId="0" xfId="6" applyNumberFormat="1" applyFont="1" applyFill="1" applyAlignment="1">
      <alignment vertical="center" shrinkToFit="1"/>
      <protection locked="0"/>
    </xf>
    <xf numFmtId="14" fontId="5" fillId="5" borderId="0" xfId="6" applyNumberFormat="1" applyFont="1" applyFill="1" applyAlignment="1">
      <alignment horizontal="left" vertical="center" shrinkToFit="1"/>
      <protection locked="0"/>
    </xf>
    <xf numFmtId="0" fontId="6" fillId="2" borderId="0" xfId="4" applyFill="1" applyAlignment="1">
      <alignment horizontal="left" vertical="center"/>
    </xf>
    <xf numFmtId="0" fontId="6" fillId="2" borderId="5" xfId="2" applyBorder="1" applyAlignment="1">
      <alignment horizontal="center" vertical="center" wrapText="1"/>
    </xf>
    <xf numFmtId="0" fontId="6" fillId="2" borderId="6" xfId="2" applyBorder="1" applyAlignment="1">
      <alignment horizontal="center" vertical="center" wrapText="1"/>
    </xf>
    <xf numFmtId="0" fontId="6" fillId="0" borderId="0" xfId="0" applyFont="1" applyAlignment="1">
      <alignment horizontal="left" vertical="center"/>
    </xf>
    <xf numFmtId="0" fontId="0" fillId="0" borderId="0" xfId="0" applyAlignment="1">
      <alignment horizontal="left" vertical="center"/>
    </xf>
    <xf numFmtId="0" fontId="12" fillId="4" borderId="0" xfId="3" applyAlignment="1">
      <alignment vertical="center" wrapText="1"/>
    </xf>
  </cellXfs>
  <cellStyles count="13">
    <cellStyle name="Beschriftung" xfId="7" xr:uid="{120F6917-B2C1-4F6B-9646-B5A96121CEF4}"/>
    <cellStyle name="Eingabe Betrag" xfId="9" xr:uid="{68CB16B8-6DA5-42A1-84E5-39E90168F740}"/>
    <cellStyle name="Eingabe Tabelle" xfId="10" xr:uid="{5BD8CE45-D393-420E-8526-679D86EA0F5C}"/>
    <cellStyle name="Eingabe Zahl" xfId="8" xr:uid="{603E6764-6360-4DD1-8752-56F46C296D5D}"/>
    <cellStyle name="Ergebniszeile" xfId="12" xr:uid="{AB4C0D28-4272-4364-9D2F-50E481C70265}"/>
    <cellStyle name="Explanatory Text" xfId="5" builtinId="53" customBuiltin="1"/>
    <cellStyle name="Heading 2" xfId="2" builtinId="17" customBuiltin="1"/>
    <cellStyle name="Heading 3" xfId="3" builtinId="18" customBuiltin="1"/>
    <cellStyle name="Heading 4" xfId="4" builtinId="19" customBuiltin="1"/>
    <cellStyle name="Input" xfId="6" builtinId="20" customBuiltin="1"/>
    <cellStyle name="Normal" xfId="0" builtinId="0" customBuiltin="1"/>
    <cellStyle name="Percent" xfId="1" builtinId="5"/>
    <cellStyle name="Tabelle Zahl" xfId="11" xr:uid="{37D0CFB5-2ABE-412E-9C51-F747FCA30F4B}"/>
  </cellStyles>
  <dxfs count="0"/>
  <tableStyles count="0" defaultTableStyle="TableStyleMedium2" defaultPivotStyle="PivotStyleLight16"/>
  <colors>
    <mruColors>
      <color rgb="FFFEF7E6"/>
      <color rgb="FFFFF9EB"/>
      <color rgb="FFFFEDCD"/>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12</xdr:col>
      <xdr:colOff>215981</xdr:colOff>
      <xdr:row>0</xdr:row>
      <xdr:rowOff>0</xdr:rowOff>
    </xdr:from>
    <xdr:to>
      <xdr:col>16</xdr:col>
      <xdr:colOff>0</xdr:colOff>
      <xdr:row>0</xdr:row>
      <xdr:rowOff>847725</xdr:rowOff>
    </xdr:to>
    <xdr:pic>
      <xdr:nvPicPr>
        <xdr:cNvPr id="2" name="Grafik 1">
          <a:extLst>
            <a:ext uri="{FF2B5EF4-FFF2-40B4-BE49-F238E27FC236}">
              <a16:creationId xmlns:a16="http://schemas.microsoft.com/office/drawing/2014/main" id="{D82B4EDE-9752-4116-9031-98CFB57D868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11589" b="5808"/>
        <a:stretch/>
      </xdr:blipFill>
      <xdr:spPr>
        <a:xfrm>
          <a:off x="8236031" y="0"/>
          <a:ext cx="1917619" cy="847725"/>
        </a:xfrm>
        <a:prstGeom prst="rect">
          <a:avLst/>
        </a:prstGeom>
      </xdr:spPr>
    </xdr:pic>
    <xdr:clientData/>
  </xdr:twoCellAnchor>
  <xdr:oneCellAnchor>
    <xdr:from>
      <xdr:col>6</xdr:col>
      <xdr:colOff>171450</xdr:colOff>
      <xdr:row>0</xdr:row>
      <xdr:rowOff>254705</xdr:rowOff>
    </xdr:from>
    <xdr:ext cx="1381126" cy="397151"/>
    <xdr:sp macro="[0]!VEblenden" textlink="">
      <xdr:nvSpPr>
        <xdr:cNvPr id="3" name="Rechteck 2">
          <a:extLst>
            <a:ext uri="{FF2B5EF4-FFF2-40B4-BE49-F238E27FC236}">
              <a16:creationId xmlns:a16="http://schemas.microsoft.com/office/drawing/2014/main" id="{8A3286A1-D29E-4E47-90D4-BE774CE72AFA}"/>
            </a:ext>
          </a:extLst>
        </xdr:cNvPr>
        <xdr:cNvSpPr/>
      </xdr:nvSpPr>
      <xdr:spPr>
        <a:xfrm>
          <a:off x="5953125" y="254705"/>
          <a:ext cx="1381126" cy="397151"/>
        </a:xfrm>
        <a:prstGeom prst="rect">
          <a:avLst/>
        </a:prstGeom>
      </xdr:spPr>
      <xdr:style>
        <a:lnRef idx="1">
          <a:schemeClr val="accent3"/>
        </a:lnRef>
        <a:fillRef idx="2">
          <a:schemeClr val="accent3"/>
        </a:fillRef>
        <a:effectRef idx="1">
          <a:schemeClr val="accent3"/>
        </a:effectRef>
        <a:fontRef idx="minor">
          <a:schemeClr val="dk1"/>
        </a:fontRef>
      </xdr:style>
      <xdr:txBody>
        <a:bodyPr vertOverflow="clip" horzOverflow="clip" lIns="36000" tIns="36000" rIns="36000" bIns="36000" rtlCol="0" anchor="ctr">
          <a:noAutofit/>
        </a:bodyPr>
        <a:lstStyle/>
        <a:p>
          <a:pPr algn="ctr"/>
          <a:r>
            <a:rPr lang="de-DE" sz="1100"/>
            <a:t>Create contract supplement</a:t>
          </a:r>
        </a:p>
      </xdr:txBody>
    </xdr:sp>
    <xdr:clientData fPrintsWithSheet="0"/>
  </xdr:oneCellAnchor>
  <xdr:oneCellAnchor>
    <xdr:from>
      <xdr:col>1</xdr:col>
      <xdr:colOff>742950</xdr:colOff>
      <xdr:row>0</xdr:row>
      <xdr:rowOff>254705</xdr:rowOff>
    </xdr:from>
    <xdr:ext cx="1049406" cy="397151"/>
    <xdr:sp macro="[0]!ZeileHinzu" textlink="">
      <xdr:nvSpPr>
        <xdr:cNvPr id="4" name="Rechteck 3">
          <a:extLst>
            <a:ext uri="{FF2B5EF4-FFF2-40B4-BE49-F238E27FC236}">
              <a16:creationId xmlns:a16="http://schemas.microsoft.com/office/drawing/2014/main" id="{03524DCD-522E-4A1A-8F9F-6ADF06809BC3}"/>
            </a:ext>
          </a:extLst>
        </xdr:cNvPr>
        <xdr:cNvSpPr/>
      </xdr:nvSpPr>
      <xdr:spPr>
        <a:xfrm>
          <a:off x="2400300" y="254705"/>
          <a:ext cx="1049406" cy="397151"/>
        </a:xfrm>
        <a:prstGeom prst="rect">
          <a:avLst/>
        </a:prstGeom>
      </xdr:spPr>
      <xdr:style>
        <a:lnRef idx="1">
          <a:schemeClr val="accent3"/>
        </a:lnRef>
        <a:fillRef idx="2">
          <a:schemeClr val="accent3"/>
        </a:fillRef>
        <a:effectRef idx="1">
          <a:schemeClr val="accent3"/>
        </a:effectRef>
        <a:fontRef idx="minor">
          <a:schemeClr val="dk1"/>
        </a:fontRef>
      </xdr:style>
      <xdr:txBody>
        <a:bodyPr vertOverflow="clip" horzOverflow="clip" lIns="36000" tIns="36000" rIns="36000" bIns="36000" rtlCol="0" anchor="ctr">
          <a:noAutofit/>
        </a:bodyPr>
        <a:lstStyle/>
        <a:p>
          <a:pPr algn="ctr"/>
          <a:r>
            <a:rPr lang="de-DE" sz="1100"/>
            <a:t>Insert row below</a:t>
          </a:r>
        </a:p>
      </xdr:txBody>
    </xdr:sp>
    <xdr:clientData fPrintsWithSheet="0"/>
  </xdr:oneCellAnchor>
  <xdr:oneCellAnchor>
    <xdr:from>
      <xdr:col>2</xdr:col>
      <xdr:colOff>1019175</xdr:colOff>
      <xdr:row>0</xdr:row>
      <xdr:rowOff>254705</xdr:rowOff>
    </xdr:from>
    <xdr:ext cx="1044000" cy="397151"/>
    <xdr:sp macro="[0]!ZeileWeg" textlink="">
      <xdr:nvSpPr>
        <xdr:cNvPr id="5" name="Rechteck 4">
          <a:extLst>
            <a:ext uri="{FF2B5EF4-FFF2-40B4-BE49-F238E27FC236}">
              <a16:creationId xmlns:a16="http://schemas.microsoft.com/office/drawing/2014/main" id="{23F87A35-A5CA-4090-846A-506118A7FCC5}"/>
            </a:ext>
          </a:extLst>
        </xdr:cNvPr>
        <xdr:cNvSpPr/>
      </xdr:nvSpPr>
      <xdr:spPr>
        <a:xfrm>
          <a:off x="3724275" y="254705"/>
          <a:ext cx="1044000" cy="397151"/>
        </a:xfrm>
        <a:prstGeom prst="rect">
          <a:avLst/>
        </a:prstGeom>
      </xdr:spPr>
      <xdr:style>
        <a:lnRef idx="1">
          <a:schemeClr val="accent3"/>
        </a:lnRef>
        <a:fillRef idx="2">
          <a:schemeClr val="accent3"/>
        </a:fillRef>
        <a:effectRef idx="1">
          <a:schemeClr val="accent3"/>
        </a:effectRef>
        <a:fontRef idx="minor">
          <a:schemeClr val="dk1"/>
        </a:fontRef>
      </xdr:style>
      <xdr:txBody>
        <a:bodyPr vertOverflow="clip" horzOverflow="clip" lIns="36000" tIns="36000" rIns="36000" bIns="36000" rtlCol="0" anchor="ctr">
          <a:noAutofit/>
        </a:bodyPr>
        <a:lstStyle/>
        <a:p>
          <a:pPr algn="ctr"/>
          <a:r>
            <a:rPr lang="de-DE" sz="1100">
              <a:solidFill>
                <a:srgbClr val="FF0000"/>
              </a:solidFill>
            </a:rPr>
            <a:t>Delete selected row</a:t>
          </a:r>
        </a:p>
      </xdr:txBody>
    </xdr:sp>
    <xdr:clientData fPrintsWithSheet="0"/>
  </xdr:oneCellAnchor>
</xdr:wsDr>
</file>

<file path=xl/persons/person.xml><?xml version="1.0" encoding="utf-8"?>
<personList xmlns="http://schemas.microsoft.com/office/spreadsheetml/2018/threadedcomments" xmlns:x="http://schemas.openxmlformats.org/spreadsheetml/2006/main">
  <person displayName="Peters, Bianca GIZ ZA" id="{3300C235-F604-4773-9E98-AEA5DCC2E418}" userId="S::bianca.peters@giz.de::594f4bc9-c628-4e3f-8d7e-c8cb511d106a"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F7D550C-7627-412E-84A7-9CD549478E79}" name="Tabelle1" displayName="Tabelle1" ref="B3:B7" totalsRowShown="0">
  <tableColumns count="1">
    <tableColumn id="1" xr3:uid="{B3220546-9D07-4C34-AC6A-0D0704B3A795}" name="Erstattungsart"/>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GIZ 2018">
      <a:dk1>
        <a:srgbClr val="000000"/>
      </a:dk1>
      <a:lt1>
        <a:srgbClr val="FFFFFF"/>
      </a:lt1>
      <a:dk2>
        <a:srgbClr val="939393"/>
      </a:dk2>
      <a:lt2>
        <a:srgbClr val="E6E6E6"/>
      </a:lt2>
      <a:accent1>
        <a:srgbClr val="C80F0F"/>
      </a:accent1>
      <a:accent2>
        <a:srgbClr val="B1E2F0"/>
      </a:accent2>
      <a:accent3>
        <a:srgbClr val="E6E6E6"/>
      </a:accent3>
      <a:accent4>
        <a:srgbClr val="FBBD2A"/>
      </a:accent4>
      <a:accent5>
        <a:srgbClr val="E57706"/>
      </a:accent5>
      <a:accent6>
        <a:srgbClr val="9C7915"/>
      </a:accent6>
      <a:hlink>
        <a:srgbClr val="C80F0F"/>
      </a:hlink>
      <a:folHlink>
        <a:srgbClr val="F25A5A"/>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22" dT="2022-09-19T13:33:49.02" personId="{3300C235-F604-4773-9E98-AEA5DCC2E418}" id="{B2392442-3FBD-431B-AE2A-16CF6F3C29C5}">
    <text>@bastian I'm pretty sure you need to provide the type of reimbursement in this column</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bundesfinanzministerium.de/Content/DE/Downloads/BMF_Schreiben/Steuerarten/Lohnsteuer/2019-11-15-steuerliche-behandlung-reisekosten-reisekostenverguetungen-2020.html" TargetMode="External"/><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1B0725-47DE-4DC7-8508-8FE6F93C27BA}">
  <sheetPr codeName="Tabelle1"/>
  <dimension ref="A1:R92"/>
  <sheetViews>
    <sheetView showGridLines="0" tabSelected="1" zoomScaleNormal="100" workbookViewId="0">
      <pane ySplit="8" topLeftCell="A9" activePane="bottomLeft" state="frozen"/>
      <selection pane="bottomLeft" activeCell="Q12" sqref="Q12"/>
    </sheetView>
  </sheetViews>
  <sheetFormatPr defaultColWidth="11.09765625" defaultRowHeight="11.5" x14ac:dyDescent="0.25"/>
  <cols>
    <col min="1" max="1" width="24.8984375" customWidth="1"/>
    <col min="2" max="2" width="15.69921875" customWidth="1"/>
    <col min="3" max="3" width="17.3984375" customWidth="1"/>
    <col min="4" max="4" width="6.3984375" customWidth="1"/>
    <col min="5" max="5" width="10.09765625" customWidth="1"/>
    <col min="6" max="6" width="12.3984375" customWidth="1"/>
    <col min="7" max="7" width="31.296875" customWidth="1"/>
    <col min="8" max="8" width="2" customWidth="1"/>
    <col min="9" max="9" width="6.09765625" hidden="1" customWidth="1"/>
    <col min="10" max="10" width="7.09765625" hidden="1" customWidth="1"/>
    <col min="11" max="11" width="6.09765625" hidden="1" customWidth="1"/>
    <col min="12" max="12" width="12.3984375" hidden="1" customWidth="1"/>
    <col min="13" max="13" width="5.69921875" customWidth="1"/>
    <col min="14" max="14" width="11.3984375" customWidth="1"/>
    <col min="15" max="15" width="9.3984375" customWidth="1"/>
    <col min="16" max="16" width="5.296875" customWidth="1"/>
    <col min="18" max="18" width="34.8984375" hidden="1" customWidth="1"/>
  </cols>
  <sheetData>
    <row r="1" spans="1:18" ht="67.5" customHeight="1" x14ac:dyDescent="0.25">
      <c r="A1" s="61" t="s">
        <v>0</v>
      </c>
      <c r="B1" s="61"/>
      <c r="C1" s="61"/>
      <c r="D1" s="61"/>
      <c r="E1" s="61"/>
      <c r="F1" s="61"/>
      <c r="G1" s="61"/>
      <c r="H1" s="61"/>
      <c r="I1" s="61"/>
      <c r="J1" s="61"/>
      <c r="K1" s="61"/>
      <c r="L1" s="27"/>
      <c r="M1" s="27"/>
      <c r="N1" s="27"/>
      <c r="O1" s="27"/>
      <c r="P1" s="27"/>
      <c r="R1" t="s">
        <v>1</v>
      </c>
    </row>
    <row r="2" spans="1:18" s="2" customFormat="1" ht="5.25" customHeight="1" x14ac:dyDescent="0.25">
      <c r="J2" s="46"/>
    </row>
    <row r="3" spans="1:18" x14ac:dyDescent="0.25">
      <c r="A3" t="s">
        <v>2</v>
      </c>
      <c r="B3" s="43"/>
      <c r="C3" s="25" t="s">
        <v>3</v>
      </c>
      <c r="D3" s="64"/>
      <c r="E3" s="64"/>
      <c r="F3" s="25" t="str">
        <f>IF(OR(VENr="",K7=""),"","C.S. date:")</f>
        <v/>
      </c>
      <c r="G3" s="24" t="str">
        <f>IF(OR(VENr="",K7=""),"",K7)</f>
        <v/>
      </c>
      <c r="I3" s="69" t="s">
        <v>4</v>
      </c>
      <c r="J3" s="69"/>
      <c r="K3" s="62"/>
      <c r="L3" s="63"/>
    </row>
    <row r="4" spans="1:18" s="2" customFormat="1" ht="5.25" customHeight="1" x14ac:dyDescent="0.25">
      <c r="C4" s="26"/>
      <c r="I4" s="47"/>
      <c r="J4" s="47"/>
    </row>
    <row r="5" spans="1:18" x14ac:dyDescent="0.25">
      <c r="A5" s="5" t="s">
        <v>5</v>
      </c>
      <c r="B5" s="32" t="s">
        <v>6</v>
      </c>
      <c r="C5" s="25" t="s">
        <v>7</v>
      </c>
      <c r="D5" s="63"/>
      <c r="E5" s="63"/>
      <c r="F5" s="63"/>
      <c r="G5" s="63"/>
      <c r="I5" s="65" t="s">
        <v>8</v>
      </c>
      <c r="J5" s="65"/>
      <c r="K5" s="65"/>
      <c r="L5" s="65"/>
    </row>
    <row r="6" spans="1:18" s="2" customFormat="1" ht="3.5" x14ac:dyDescent="0.25">
      <c r="C6" s="26"/>
    </row>
    <row r="7" spans="1:18" x14ac:dyDescent="0.25">
      <c r="A7" s="36" t="str">
        <f>IF(F79=0,"","Total (gross):")</f>
        <v/>
      </c>
      <c r="B7" s="37"/>
      <c r="C7" s="25" t="s">
        <v>9</v>
      </c>
      <c r="D7" s="63"/>
      <c r="E7" s="63"/>
      <c r="F7" s="63"/>
      <c r="G7" s="63"/>
      <c r="I7" s="5" t="s">
        <v>3</v>
      </c>
      <c r="K7" s="64"/>
      <c r="L7" s="64"/>
    </row>
    <row r="8" spans="1:18" s="30" customFormat="1" ht="9" x14ac:dyDescent="0.25"/>
    <row r="9" spans="1:18" x14ac:dyDescent="0.25">
      <c r="A9" s="6" t="s">
        <v>10</v>
      </c>
      <c r="B9" s="6"/>
      <c r="C9" s="6"/>
      <c r="D9" s="6"/>
      <c r="E9" s="6"/>
      <c r="F9" s="6"/>
      <c r="G9" s="6"/>
      <c r="I9" s="6" t="s">
        <v>11</v>
      </c>
      <c r="J9" s="6"/>
      <c r="K9" s="6"/>
      <c r="L9" s="6"/>
    </row>
    <row r="10" spans="1:18" s="33" customFormat="1" ht="4.5" x14ac:dyDescent="0.25"/>
    <row r="11" spans="1:18" ht="23" x14ac:dyDescent="0.25">
      <c r="A11" s="3" t="s">
        <v>12</v>
      </c>
      <c r="B11" s="66" t="s">
        <v>13</v>
      </c>
      <c r="C11" s="67"/>
      <c r="D11" s="3" t="s">
        <v>14</v>
      </c>
      <c r="E11" s="3" t="s">
        <v>15</v>
      </c>
      <c r="F11" s="3" t="s">
        <v>16</v>
      </c>
      <c r="G11" s="3" t="s">
        <v>17</v>
      </c>
      <c r="I11" s="3" t="s">
        <v>18</v>
      </c>
      <c r="J11" s="3" t="s">
        <v>19</v>
      </c>
      <c r="K11" s="3" t="s">
        <v>20</v>
      </c>
      <c r="L11" s="3" t="s">
        <v>21</v>
      </c>
    </row>
    <row r="12" spans="1:18" ht="14" x14ac:dyDescent="0.25">
      <c r="A12" s="17" t="s">
        <v>22</v>
      </c>
      <c r="B12" s="53" t="s">
        <v>23</v>
      </c>
      <c r="C12" s="54"/>
      <c r="D12" s="12">
        <v>12</v>
      </c>
      <c r="E12" s="42"/>
      <c r="F12" s="13">
        <f>D12*E12</f>
        <v>0</v>
      </c>
      <c r="G12" s="50"/>
      <c r="I12" s="40">
        <f t="shared" ref="I12:I14" si="0">D12</f>
        <v>12</v>
      </c>
      <c r="J12" s="14"/>
      <c r="K12" s="40">
        <f t="shared" ref="K12:K15" si="1">I12+J12</f>
        <v>12</v>
      </c>
      <c r="L12" s="4">
        <f t="shared" ref="L12:L15" si="2">K12*E12</f>
        <v>0</v>
      </c>
      <c r="R12" s="34" t="str">
        <f>B12</f>
        <v>Inception report/Design of assessment</v>
      </c>
    </row>
    <row r="13" spans="1:18" x14ac:dyDescent="0.25">
      <c r="A13" s="17" t="s">
        <v>24</v>
      </c>
      <c r="B13" s="53" t="s">
        <v>25</v>
      </c>
      <c r="C13" s="54"/>
      <c r="D13" s="12">
        <v>30</v>
      </c>
      <c r="E13" s="42"/>
      <c r="F13" s="13">
        <f t="shared" ref="F13:F14" si="3">D13*E13</f>
        <v>0</v>
      </c>
      <c r="G13" s="17"/>
      <c r="I13" s="40">
        <f t="shared" si="0"/>
        <v>30</v>
      </c>
      <c r="J13" s="14"/>
      <c r="K13" s="40">
        <f t="shared" si="1"/>
        <v>30</v>
      </c>
      <c r="L13" s="4">
        <f t="shared" si="2"/>
        <v>0</v>
      </c>
      <c r="R13" s="34" t="str">
        <f t="shared" ref="R13:R15" si="4">B13</f>
        <v>Implementation of assessment activities</v>
      </c>
    </row>
    <row r="14" spans="1:18" x14ac:dyDescent="0.25">
      <c r="A14" s="17" t="s">
        <v>26</v>
      </c>
      <c r="B14" s="53" t="s">
        <v>27</v>
      </c>
      <c r="C14" s="54"/>
      <c r="D14" s="12">
        <v>5</v>
      </c>
      <c r="E14" s="42"/>
      <c r="F14" s="13">
        <f t="shared" si="3"/>
        <v>0</v>
      </c>
      <c r="G14" s="17"/>
      <c r="I14" s="40">
        <f t="shared" si="0"/>
        <v>5</v>
      </c>
      <c r="J14" s="14"/>
      <c r="K14" s="40">
        <f t="shared" si="1"/>
        <v>5</v>
      </c>
      <c r="L14" s="4">
        <f t="shared" si="2"/>
        <v>0</v>
      </c>
      <c r="R14" s="34" t="str">
        <f t="shared" si="4"/>
        <v xml:space="preserve">Preliminary reporting and discussion </v>
      </c>
    </row>
    <row r="15" spans="1:18" x14ac:dyDescent="0.25">
      <c r="A15" s="17" t="s">
        <v>28</v>
      </c>
      <c r="B15" s="53" t="s">
        <v>29</v>
      </c>
      <c r="C15" s="54"/>
      <c r="D15" s="12">
        <v>10</v>
      </c>
      <c r="E15" s="42"/>
      <c r="F15" s="13">
        <f t="shared" ref="F15" si="5">D15*E15</f>
        <v>0</v>
      </c>
      <c r="G15" s="17"/>
      <c r="I15" s="40">
        <f t="shared" ref="I15" si="6">D15</f>
        <v>10</v>
      </c>
      <c r="J15" s="14"/>
      <c r="K15" s="40">
        <f t="shared" si="1"/>
        <v>10</v>
      </c>
      <c r="L15" s="4">
        <f t="shared" si="2"/>
        <v>0</v>
      </c>
      <c r="R15" s="34" t="str">
        <f t="shared" si="4"/>
        <v>Final reporting and dissemination</v>
      </c>
    </row>
    <row r="16" spans="1:18" s="2" customFormat="1" ht="3.5" hidden="1" x14ac:dyDescent="0.25">
      <c r="C16" s="11"/>
    </row>
    <row r="17" spans="1:12" x14ac:dyDescent="0.25">
      <c r="A17" s="7" t="s">
        <v>30</v>
      </c>
      <c r="B17" s="7"/>
      <c r="C17" s="7"/>
      <c r="D17" s="7"/>
      <c r="E17" s="7"/>
      <c r="F17" s="15">
        <f>SUM(F12:F16)</f>
        <v>0</v>
      </c>
      <c r="G17" s="7"/>
      <c r="I17" s="7" t="s">
        <v>30</v>
      </c>
      <c r="J17" s="7"/>
      <c r="K17" s="7"/>
      <c r="L17" s="15">
        <f>SUM(L12:L16)</f>
        <v>0</v>
      </c>
    </row>
    <row r="18" spans="1:12" s="28" customFormat="1" ht="8" x14ac:dyDescent="0.25"/>
    <row r="19" spans="1:12" x14ac:dyDescent="0.25">
      <c r="A19" s="6" t="s">
        <v>31</v>
      </c>
      <c r="B19" s="6"/>
      <c r="C19" s="6"/>
      <c r="D19" s="6"/>
      <c r="E19" s="6"/>
      <c r="F19" s="6"/>
      <c r="G19" s="6"/>
      <c r="I19" s="6" t="s">
        <v>32</v>
      </c>
      <c r="J19" s="6"/>
      <c r="K19" s="6"/>
      <c r="L19" s="6"/>
    </row>
    <row r="20" spans="1:12" s="33" customFormat="1" ht="4.5" x14ac:dyDescent="0.25"/>
    <row r="21" spans="1:12" ht="23" x14ac:dyDescent="0.25">
      <c r="A21" s="44" t="s">
        <v>33</v>
      </c>
      <c r="B21" s="3" t="s">
        <v>34</v>
      </c>
      <c r="C21" s="3" t="s">
        <v>35</v>
      </c>
      <c r="D21" s="3" t="s">
        <v>14</v>
      </c>
      <c r="E21" s="3" t="s">
        <v>15</v>
      </c>
      <c r="F21" s="3" t="s">
        <v>16</v>
      </c>
      <c r="G21" s="3" t="s">
        <v>17</v>
      </c>
      <c r="I21" s="3" t="s">
        <v>18</v>
      </c>
      <c r="J21" s="3" t="s">
        <v>19</v>
      </c>
      <c r="K21" s="3" t="s">
        <v>20</v>
      </c>
      <c r="L21" s="3" t="s">
        <v>21</v>
      </c>
    </row>
    <row r="22" spans="1:12" x14ac:dyDescent="0.25">
      <c r="A22" s="17" t="s">
        <v>36</v>
      </c>
      <c r="B22" s="39" t="str">
        <f>IFERROR(VLOOKUP(A22,'List of key experts'!$B$11:$D$34,3,0)&amp;" "&amp;VLOOKUP(A22,'List of key experts'!$B$11:$D$34,2,0),"N.N.")</f>
        <v xml:space="preserve"> </v>
      </c>
      <c r="C22" s="10" t="s">
        <v>37</v>
      </c>
      <c r="D22" s="51"/>
      <c r="E22" s="42"/>
      <c r="F22" s="13">
        <f>D23*E22</f>
        <v>0</v>
      </c>
      <c r="G22" s="17"/>
      <c r="I22" s="40">
        <f>D23</f>
        <v>0</v>
      </c>
      <c r="J22" s="14"/>
      <c r="K22" s="40">
        <f t="shared" ref="K22:K29" si="7">I22+J22</f>
        <v>0</v>
      </c>
      <c r="L22" s="4">
        <f t="shared" ref="L22:L29" si="8">K22*E22</f>
        <v>0</v>
      </c>
    </row>
    <row r="23" spans="1:12" x14ac:dyDescent="0.25">
      <c r="A23" s="17" t="s">
        <v>38</v>
      </c>
      <c r="B23" s="39" t="str">
        <f>IFERROR(VLOOKUP(A23,'List of key experts'!$B$11:$D$34,3,0)&amp;" "&amp;VLOOKUP(A23,'List of key experts'!$B$11:$D$34,2,0),"N.N.")</f>
        <v xml:space="preserve"> </v>
      </c>
      <c r="C23" s="10" t="s">
        <v>37</v>
      </c>
      <c r="D23" s="12"/>
      <c r="E23" s="42"/>
      <c r="F23" s="13">
        <f>D23*E23</f>
        <v>0</v>
      </c>
      <c r="G23" s="17"/>
      <c r="I23" s="40" t="e">
        <f>#REF!</f>
        <v>#REF!</v>
      </c>
      <c r="J23" s="14"/>
      <c r="K23" s="40" t="e">
        <f t="shared" si="7"/>
        <v>#REF!</v>
      </c>
      <c r="L23" s="4" t="e">
        <f t="shared" si="8"/>
        <v>#REF!</v>
      </c>
    </row>
    <row r="24" spans="1:12" x14ac:dyDescent="0.25">
      <c r="A24" s="17" t="s">
        <v>39</v>
      </c>
      <c r="B24" s="39" t="str">
        <f>IFERROR(VLOOKUP(A24,'List of key experts'!$B$11:$D$34,3,0)&amp;" "&amp;VLOOKUP(A24,'List of key experts'!$B$11:$D$34,2,0),"N.N.")</f>
        <v xml:space="preserve"> </v>
      </c>
      <c r="C24" s="10" t="s">
        <v>37</v>
      </c>
      <c r="D24" s="12"/>
      <c r="E24" s="42"/>
      <c r="F24" s="13">
        <f t="shared" ref="F24:F29" si="9">D24*E24</f>
        <v>0</v>
      </c>
      <c r="G24" s="17"/>
      <c r="I24" s="40">
        <f t="shared" ref="I24:I29" si="10">D24</f>
        <v>0</v>
      </c>
      <c r="J24" s="14"/>
      <c r="K24" s="40">
        <f t="shared" si="7"/>
        <v>0</v>
      </c>
      <c r="L24" s="4">
        <f t="shared" si="8"/>
        <v>0</v>
      </c>
    </row>
    <row r="25" spans="1:12" x14ac:dyDescent="0.25">
      <c r="A25" s="17" t="s">
        <v>40</v>
      </c>
      <c r="B25" s="39" t="str">
        <f>IFERROR(VLOOKUP(A25,'List of key experts'!$B$11:$D$34,3,0)&amp;" "&amp;VLOOKUP(A25,'List of key experts'!$B$11:$D$34,2,0),"N.N.")</f>
        <v xml:space="preserve"> </v>
      </c>
      <c r="C25" s="10" t="s">
        <v>37</v>
      </c>
      <c r="D25" s="12"/>
      <c r="E25" s="42"/>
      <c r="F25" s="13">
        <f t="shared" si="9"/>
        <v>0</v>
      </c>
      <c r="G25" s="17"/>
      <c r="I25" s="40">
        <f t="shared" si="10"/>
        <v>0</v>
      </c>
      <c r="J25" s="14"/>
      <c r="K25" s="40">
        <f t="shared" si="7"/>
        <v>0</v>
      </c>
      <c r="L25" s="4">
        <f t="shared" si="8"/>
        <v>0</v>
      </c>
    </row>
    <row r="26" spans="1:12" x14ac:dyDescent="0.25">
      <c r="A26" s="17" t="s">
        <v>41</v>
      </c>
      <c r="B26" s="38" t="str">
        <f>IFERROR(VLOOKUP(A26,'List of key experts'!$B$11:$D$34,3,0)&amp;" "&amp;VLOOKUP(A26,'List of key experts'!$B$11:$D$34,2,0),"N.N.")</f>
        <v>N.N.</v>
      </c>
      <c r="C26" s="10" t="s">
        <v>37</v>
      </c>
      <c r="D26" s="12"/>
      <c r="E26" s="42"/>
      <c r="F26" s="13">
        <f t="shared" si="9"/>
        <v>0</v>
      </c>
      <c r="G26" s="17"/>
      <c r="I26" s="40">
        <f t="shared" si="10"/>
        <v>0</v>
      </c>
      <c r="J26" s="14"/>
      <c r="K26" s="40">
        <f t="shared" si="7"/>
        <v>0</v>
      </c>
      <c r="L26" s="4">
        <f t="shared" si="8"/>
        <v>0</v>
      </c>
    </row>
    <row r="27" spans="1:12" x14ac:dyDescent="0.25">
      <c r="A27" s="17" t="s">
        <v>42</v>
      </c>
      <c r="B27" s="38" t="str">
        <f>IFERROR(VLOOKUP(A27,'List of key experts'!$B$11:$D$34,3,0)&amp;" "&amp;VLOOKUP(A27,'List of key experts'!$B$11:$D$34,2,0),"N.N.")</f>
        <v>N.N.</v>
      </c>
      <c r="C27" s="10" t="s">
        <v>37</v>
      </c>
      <c r="D27" s="12"/>
      <c r="E27" s="42"/>
      <c r="F27" s="13">
        <f t="shared" si="9"/>
        <v>0</v>
      </c>
      <c r="G27" s="17"/>
      <c r="I27" s="40">
        <f t="shared" si="10"/>
        <v>0</v>
      </c>
      <c r="J27" s="14"/>
      <c r="K27" s="40">
        <f t="shared" si="7"/>
        <v>0</v>
      </c>
      <c r="L27" s="4">
        <f t="shared" si="8"/>
        <v>0</v>
      </c>
    </row>
    <row r="28" spans="1:12" x14ac:dyDescent="0.25">
      <c r="A28" s="17" t="s">
        <v>43</v>
      </c>
      <c r="B28" s="38" t="str">
        <f>IFERROR(VLOOKUP(A28,'List of key experts'!$B$11:$D$34,3,0)&amp;" "&amp;VLOOKUP(A28,'List of key experts'!$B$11:$D$34,2,0),"N.N.")</f>
        <v>N.N.</v>
      </c>
      <c r="C28" s="10" t="s">
        <v>37</v>
      </c>
      <c r="D28" s="12"/>
      <c r="E28" s="42"/>
      <c r="F28" s="13">
        <f t="shared" si="9"/>
        <v>0</v>
      </c>
      <c r="G28" s="17"/>
      <c r="I28" s="40">
        <f t="shared" si="10"/>
        <v>0</v>
      </c>
      <c r="J28" s="14"/>
      <c r="K28" s="40">
        <f t="shared" si="7"/>
        <v>0</v>
      </c>
      <c r="L28" s="4">
        <f t="shared" si="8"/>
        <v>0</v>
      </c>
    </row>
    <row r="29" spans="1:12" x14ac:dyDescent="0.25">
      <c r="A29" s="17" t="s">
        <v>44</v>
      </c>
      <c r="B29" s="38" t="str">
        <f>IFERROR(VLOOKUP(A29,'List of key experts'!$B$11:$D$34,3,0)&amp;" "&amp;VLOOKUP(A29,'List of key experts'!$B$11:$D$34,2,0),"N.N.")</f>
        <v>N.N.</v>
      </c>
      <c r="C29" s="10" t="s">
        <v>37</v>
      </c>
      <c r="D29" s="12"/>
      <c r="E29" s="42"/>
      <c r="F29" s="13">
        <f t="shared" si="9"/>
        <v>0</v>
      </c>
      <c r="G29" s="17"/>
      <c r="I29" s="40">
        <f t="shared" si="10"/>
        <v>0</v>
      </c>
      <c r="J29" s="14"/>
      <c r="K29" s="40">
        <f t="shared" si="7"/>
        <v>0</v>
      </c>
      <c r="L29" s="4">
        <f t="shared" si="8"/>
        <v>0</v>
      </c>
    </row>
    <row r="30" spans="1:12" s="2" customFormat="1" ht="3.5" hidden="1" x14ac:dyDescent="0.25">
      <c r="C30" s="11"/>
    </row>
    <row r="31" spans="1:12" x14ac:dyDescent="0.25">
      <c r="A31" s="7" t="s">
        <v>30</v>
      </c>
      <c r="B31" s="7"/>
      <c r="C31" s="7"/>
      <c r="D31" s="7"/>
      <c r="E31" s="7"/>
      <c r="F31" s="15">
        <f>SUM(F22:F30)</f>
        <v>0</v>
      </c>
      <c r="G31" s="7"/>
      <c r="I31" s="7" t="s">
        <v>30</v>
      </c>
      <c r="J31" s="7"/>
      <c r="K31" s="7"/>
      <c r="L31" s="15" t="e">
        <f>SUM(L22:L30)</f>
        <v>#REF!</v>
      </c>
    </row>
    <row r="32" spans="1:12" s="28" customFormat="1" ht="8" x14ac:dyDescent="0.25"/>
    <row r="33" spans="1:12" ht="34.5" x14ac:dyDescent="0.25">
      <c r="A33" s="35" t="s">
        <v>45</v>
      </c>
      <c r="B33" s="3" t="s">
        <v>34</v>
      </c>
      <c r="C33" s="3" t="s">
        <v>46</v>
      </c>
      <c r="D33" s="3" t="s">
        <v>14</v>
      </c>
      <c r="E33" s="3" t="s">
        <v>47</v>
      </c>
      <c r="F33" s="3" t="s">
        <v>16</v>
      </c>
      <c r="G33" s="3" t="s">
        <v>17</v>
      </c>
      <c r="I33" s="3" t="s">
        <v>18</v>
      </c>
      <c r="J33" s="3" t="s">
        <v>19</v>
      </c>
      <c r="K33" s="3" t="s">
        <v>20</v>
      </c>
      <c r="L33" s="3" t="s">
        <v>21</v>
      </c>
    </row>
    <row r="34" spans="1:12" x14ac:dyDescent="0.25">
      <c r="A34" s="17" t="s">
        <v>36</v>
      </c>
      <c r="B34" s="39" t="str">
        <f>IFERROR(VLOOKUP(A34,'List of key experts'!$B$11:$D$34,3,0)&amp;" "&amp;VLOOKUP(A34,'List of key experts'!$B$11:$D$34,2,0),"N.N.")</f>
        <v xml:space="preserve"> </v>
      </c>
      <c r="C34" s="29" t="s">
        <v>37</v>
      </c>
      <c r="D34" s="12"/>
      <c r="E34" s="42"/>
      <c r="F34" s="13">
        <f>D34*E34</f>
        <v>0</v>
      </c>
      <c r="G34" s="17"/>
      <c r="I34" s="40">
        <f t="shared" ref="I34:I37" si="11">D34</f>
        <v>0</v>
      </c>
      <c r="J34" s="14"/>
      <c r="K34" s="40">
        <f t="shared" ref="K34:K37" si="12">I34+J34</f>
        <v>0</v>
      </c>
      <c r="L34" s="4">
        <f t="shared" ref="L34:L37" si="13">K34*E34</f>
        <v>0</v>
      </c>
    </row>
    <row r="35" spans="1:12" x14ac:dyDescent="0.25">
      <c r="A35" s="17" t="s">
        <v>38</v>
      </c>
      <c r="B35" s="39" t="str">
        <f>IFERROR(VLOOKUP(A35,'List of key experts'!$B$11:$D$34,3,0)&amp;" "&amp;VLOOKUP(A35,'List of key experts'!$B$11:$D$34,2,0),"N.N.")</f>
        <v xml:space="preserve"> </v>
      </c>
      <c r="C35" s="29" t="s">
        <v>37</v>
      </c>
      <c r="D35" s="12"/>
      <c r="E35" s="42"/>
      <c r="F35" s="13">
        <f t="shared" ref="F35:F37" si="14">D35*E35</f>
        <v>0</v>
      </c>
      <c r="G35" s="17"/>
      <c r="I35" s="40">
        <f t="shared" si="11"/>
        <v>0</v>
      </c>
      <c r="J35" s="14"/>
      <c r="K35" s="40">
        <f t="shared" si="12"/>
        <v>0</v>
      </c>
      <c r="L35" s="4">
        <f t="shared" si="13"/>
        <v>0</v>
      </c>
    </row>
    <row r="36" spans="1:12" x14ac:dyDescent="0.25">
      <c r="A36" s="17" t="s">
        <v>39</v>
      </c>
      <c r="B36" s="39" t="str">
        <f>IFERROR(VLOOKUP(A36,'List of key experts'!$B$11:$D$34,3,0)&amp;" "&amp;VLOOKUP(A36,'List of key experts'!$B$11:$D$34,2,0),"N.N.")</f>
        <v xml:space="preserve"> </v>
      </c>
      <c r="C36" s="29" t="s">
        <v>37</v>
      </c>
      <c r="D36" s="12"/>
      <c r="E36" s="42"/>
      <c r="F36" s="13">
        <f t="shared" si="14"/>
        <v>0</v>
      </c>
      <c r="G36" s="17"/>
      <c r="I36" s="40">
        <f t="shared" si="11"/>
        <v>0</v>
      </c>
      <c r="J36" s="14"/>
      <c r="K36" s="40">
        <f t="shared" si="12"/>
        <v>0</v>
      </c>
      <c r="L36" s="4">
        <f t="shared" si="13"/>
        <v>0</v>
      </c>
    </row>
    <row r="37" spans="1:12" x14ac:dyDescent="0.25">
      <c r="A37" s="17" t="s">
        <v>40</v>
      </c>
      <c r="B37" s="39" t="str">
        <f>IFERROR(VLOOKUP(A37,'List of key experts'!$B$11:$D$34,3,0)&amp;" "&amp;VLOOKUP(A37,'List of key experts'!$B$11:$D$34,2,0),"N.N.")</f>
        <v xml:space="preserve"> </v>
      </c>
      <c r="C37" s="29" t="s">
        <v>37</v>
      </c>
      <c r="D37" s="12"/>
      <c r="E37" s="42"/>
      <c r="F37" s="13">
        <f t="shared" si="14"/>
        <v>0</v>
      </c>
      <c r="G37" s="17"/>
      <c r="I37" s="40">
        <f t="shared" si="11"/>
        <v>0</v>
      </c>
      <c r="J37" s="14"/>
      <c r="K37" s="40">
        <f t="shared" si="12"/>
        <v>0</v>
      </c>
      <c r="L37" s="4">
        <f t="shared" si="13"/>
        <v>0</v>
      </c>
    </row>
    <row r="38" spans="1:12" s="2" customFormat="1" ht="3.5" hidden="1" x14ac:dyDescent="0.25">
      <c r="C38" s="11"/>
    </row>
    <row r="39" spans="1:12" x14ac:dyDescent="0.25">
      <c r="A39" s="7" t="s">
        <v>30</v>
      </c>
      <c r="B39" s="7"/>
      <c r="C39" s="7"/>
      <c r="D39" s="7"/>
      <c r="E39" s="7"/>
      <c r="F39" s="15">
        <f>SUM(F34:F38)</f>
        <v>0</v>
      </c>
      <c r="G39" s="7"/>
      <c r="I39" s="7" t="s">
        <v>30</v>
      </c>
      <c r="J39" s="7"/>
      <c r="K39" s="7"/>
      <c r="L39" s="15">
        <f>SUM(L34:L38)</f>
        <v>0</v>
      </c>
    </row>
    <row r="40" spans="1:12" s="2" customFormat="1" ht="3.5" x14ac:dyDescent="0.25"/>
    <row r="41" spans="1:12" x14ac:dyDescent="0.25">
      <c r="A41" s="9" t="s">
        <v>48</v>
      </c>
      <c r="E41" s="9" t="s">
        <v>49</v>
      </c>
    </row>
    <row r="42" spans="1:12" ht="23" x14ac:dyDescent="0.25">
      <c r="A42" s="35" t="s">
        <v>50</v>
      </c>
      <c r="B42" s="3"/>
      <c r="C42" s="3" t="s">
        <v>46</v>
      </c>
      <c r="D42" s="3" t="s">
        <v>14</v>
      </c>
      <c r="E42" s="3" t="s">
        <v>47</v>
      </c>
      <c r="F42" s="3" t="s">
        <v>16</v>
      </c>
      <c r="G42" s="3" t="s">
        <v>17</v>
      </c>
      <c r="I42" s="3" t="s">
        <v>18</v>
      </c>
      <c r="J42" s="3" t="s">
        <v>19</v>
      </c>
      <c r="K42" s="3" t="s">
        <v>20</v>
      </c>
      <c r="L42" s="3" t="s">
        <v>21</v>
      </c>
    </row>
    <row r="43" spans="1:12" x14ac:dyDescent="0.25">
      <c r="A43" s="17" t="s">
        <v>51</v>
      </c>
      <c r="B43" s="29"/>
      <c r="C43" s="29" t="s">
        <v>52</v>
      </c>
      <c r="D43" s="12">
        <v>0</v>
      </c>
      <c r="E43" s="42">
        <v>0</v>
      </c>
      <c r="F43" s="13">
        <f>D43*E43</f>
        <v>0</v>
      </c>
      <c r="G43" s="17"/>
      <c r="I43" s="40">
        <f t="shared" ref="I43:I45" si="15">D43</f>
        <v>0</v>
      </c>
      <c r="J43" s="14"/>
      <c r="K43" s="40">
        <f t="shared" ref="K43:K45" si="16">I43+J43</f>
        <v>0</v>
      </c>
      <c r="L43" s="4">
        <f t="shared" ref="L43:L45" si="17">K43*E43</f>
        <v>0</v>
      </c>
    </row>
    <row r="44" spans="1:12" x14ac:dyDescent="0.25">
      <c r="A44" s="17" t="s">
        <v>53</v>
      </c>
      <c r="B44" s="29"/>
      <c r="C44" s="29" t="s">
        <v>52</v>
      </c>
      <c r="D44" s="12">
        <v>0</v>
      </c>
      <c r="E44" s="42">
        <v>0</v>
      </c>
      <c r="F44" s="13">
        <f t="shared" ref="F44:F45" si="18">D44*E44</f>
        <v>0</v>
      </c>
      <c r="G44" s="17"/>
      <c r="I44" s="40">
        <f t="shared" si="15"/>
        <v>0</v>
      </c>
      <c r="J44" s="14"/>
      <c r="K44" s="40">
        <f t="shared" si="16"/>
        <v>0</v>
      </c>
      <c r="L44" s="4">
        <f t="shared" si="17"/>
        <v>0</v>
      </c>
    </row>
    <row r="45" spans="1:12" x14ac:dyDescent="0.25">
      <c r="A45" s="17" t="s">
        <v>54</v>
      </c>
      <c r="B45" s="29"/>
      <c r="C45" s="29" t="s">
        <v>52</v>
      </c>
      <c r="D45" s="12">
        <v>0</v>
      </c>
      <c r="E45" s="42">
        <v>0</v>
      </c>
      <c r="F45" s="13">
        <f t="shared" si="18"/>
        <v>0</v>
      </c>
      <c r="G45" s="17"/>
      <c r="I45" s="40">
        <f t="shared" si="15"/>
        <v>0</v>
      </c>
      <c r="J45" s="14"/>
      <c r="K45" s="40">
        <f t="shared" si="16"/>
        <v>0</v>
      </c>
      <c r="L45" s="4">
        <f t="shared" si="17"/>
        <v>0</v>
      </c>
    </row>
    <row r="46" spans="1:12" s="2" customFormat="1" ht="3.5" hidden="1" x14ac:dyDescent="0.25">
      <c r="C46" s="11"/>
    </row>
    <row r="47" spans="1:12" x14ac:dyDescent="0.25">
      <c r="A47" s="7" t="s">
        <v>30</v>
      </c>
      <c r="B47" s="7"/>
      <c r="C47" s="7"/>
      <c r="D47" s="7"/>
      <c r="E47" s="7"/>
      <c r="F47" s="15">
        <f>SUM(F43:F46)</f>
        <v>0</v>
      </c>
      <c r="G47" s="7"/>
      <c r="I47" s="7" t="s">
        <v>30</v>
      </c>
      <c r="J47" s="7"/>
      <c r="K47" s="7"/>
      <c r="L47" s="15">
        <f>SUM(L43:L46)</f>
        <v>0</v>
      </c>
    </row>
    <row r="48" spans="1:12" s="28" customFormat="1" ht="8" x14ac:dyDescent="0.25"/>
    <row r="49" spans="1:12" x14ac:dyDescent="0.25">
      <c r="A49" s="6" t="s">
        <v>55</v>
      </c>
      <c r="B49" s="6"/>
      <c r="C49" s="6"/>
      <c r="D49" s="6"/>
      <c r="E49" s="6"/>
      <c r="F49" s="6"/>
      <c r="G49" s="6"/>
      <c r="I49" s="6" t="s">
        <v>56</v>
      </c>
      <c r="J49" s="6"/>
      <c r="K49" s="6"/>
      <c r="L49" s="6"/>
    </row>
    <row r="50" spans="1:12" x14ac:dyDescent="0.25">
      <c r="A50" s="55" t="s">
        <v>57</v>
      </c>
      <c r="B50" s="55"/>
      <c r="C50" s="55"/>
      <c r="D50" s="55"/>
      <c r="E50" s="55"/>
      <c r="F50" s="55"/>
      <c r="G50" s="55"/>
      <c r="H50" s="55"/>
      <c r="I50" s="55"/>
      <c r="J50" s="55"/>
      <c r="K50" s="55"/>
      <c r="L50" s="55"/>
    </row>
    <row r="51" spans="1:12" x14ac:dyDescent="0.25">
      <c r="A51" s="55" t="s">
        <v>58</v>
      </c>
      <c r="B51" s="55"/>
      <c r="C51" s="55"/>
      <c r="D51" s="55"/>
      <c r="E51" s="55"/>
      <c r="F51" s="55"/>
      <c r="G51" s="55"/>
      <c r="H51" s="55"/>
      <c r="I51" s="55"/>
      <c r="J51" s="55"/>
      <c r="K51" s="55"/>
      <c r="L51" s="55"/>
    </row>
    <row r="52" spans="1:12" ht="23" x14ac:dyDescent="0.25">
      <c r="A52" s="3" t="s">
        <v>12</v>
      </c>
      <c r="B52" s="3" t="s">
        <v>59</v>
      </c>
      <c r="C52" s="3" t="s">
        <v>35</v>
      </c>
      <c r="D52" s="3" t="s">
        <v>14</v>
      </c>
      <c r="E52" s="3" t="s">
        <v>60</v>
      </c>
      <c r="F52" s="3" t="s">
        <v>61</v>
      </c>
      <c r="G52" s="3" t="s">
        <v>17</v>
      </c>
      <c r="I52" s="3" t="s">
        <v>18</v>
      </c>
      <c r="J52" s="3" t="s">
        <v>19</v>
      </c>
      <c r="K52" s="3" t="s">
        <v>20</v>
      </c>
      <c r="L52" s="3" t="s">
        <v>21</v>
      </c>
    </row>
    <row r="53" spans="1:12" x14ac:dyDescent="0.25">
      <c r="A53" s="17" t="s">
        <v>62</v>
      </c>
      <c r="B53" s="17"/>
      <c r="C53" s="17" t="s">
        <v>63</v>
      </c>
      <c r="D53" s="12"/>
      <c r="E53" s="42"/>
      <c r="F53" s="13">
        <f>D53*E53</f>
        <v>0</v>
      </c>
      <c r="G53" s="17"/>
      <c r="I53" s="40">
        <f t="shared" ref="I53:I58" si="19">D53</f>
        <v>0</v>
      </c>
      <c r="J53" s="14"/>
      <c r="K53" s="40">
        <f t="shared" ref="K53:K58" si="20">I53+J53</f>
        <v>0</v>
      </c>
      <c r="L53" s="4">
        <f t="shared" ref="L53:L58" si="21">K53*E53</f>
        <v>0</v>
      </c>
    </row>
    <row r="54" spans="1:12" x14ac:dyDescent="0.25">
      <c r="A54" s="17" t="s">
        <v>64</v>
      </c>
      <c r="B54" s="17"/>
      <c r="C54" s="17" t="s">
        <v>63</v>
      </c>
      <c r="D54" s="12"/>
      <c r="E54" s="42"/>
      <c r="F54" s="13">
        <f t="shared" ref="F54:F58" si="22">D54*E54</f>
        <v>0</v>
      </c>
      <c r="G54" s="17"/>
      <c r="I54" s="40">
        <f t="shared" si="19"/>
        <v>0</v>
      </c>
      <c r="J54" s="14"/>
      <c r="K54" s="40">
        <f t="shared" si="20"/>
        <v>0</v>
      </c>
      <c r="L54" s="4">
        <f t="shared" si="21"/>
        <v>0</v>
      </c>
    </row>
    <row r="55" spans="1:12" x14ac:dyDescent="0.25">
      <c r="A55" s="17" t="s">
        <v>65</v>
      </c>
      <c r="B55" s="17"/>
      <c r="C55" s="17" t="s">
        <v>63</v>
      </c>
      <c r="D55" s="12"/>
      <c r="E55" s="42"/>
      <c r="F55" s="13">
        <f t="shared" si="22"/>
        <v>0</v>
      </c>
      <c r="G55" s="17"/>
      <c r="I55" s="40">
        <f t="shared" si="19"/>
        <v>0</v>
      </c>
      <c r="J55" s="14"/>
      <c r="K55" s="40">
        <f t="shared" si="20"/>
        <v>0</v>
      </c>
      <c r="L55" s="4">
        <f t="shared" si="21"/>
        <v>0</v>
      </c>
    </row>
    <row r="56" spans="1:12" x14ac:dyDescent="0.25">
      <c r="A56" s="17" t="s">
        <v>66</v>
      </c>
      <c r="B56" s="17"/>
      <c r="C56" s="17" t="s">
        <v>63</v>
      </c>
      <c r="D56" s="12"/>
      <c r="E56" s="42"/>
      <c r="F56" s="13">
        <f t="shared" si="22"/>
        <v>0</v>
      </c>
      <c r="G56" s="17"/>
      <c r="I56" s="40">
        <f t="shared" si="19"/>
        <v>0</v>
      </c>
      <c r="J56" s="14"/>
      <c r="K56" s="40">
        <f t="shared" si="20"/>
        <v>0</v>
      </c>
      <c r="L56" s="4">
        <f t="shared" si="21"/>
        <v>0</v>
      </c>
    </row>
    <row r="57" spans="1:12" ht="23" x14ac:dyDescent="0.25">
      <c r="A57" s="17" t="s">
        <v>67</v>
      </c>
      <c r="B57" s="17"/>
      <c r="C57" s="17" t="s">
        <v>63</v>
      </c>
      <c r="D57" s="12"/>
      <c r="E57" s="42"/>
      <c r="F57" s="13">
        <f t="shared" si="22"/>
        <v>0</v>
      </c>
      <c r="G57" s="17"/>
      <c r="I57" s="40">
        <f t="shared" si="19"/>
        <v>0</v>
      </c>
      <c r="J57" s="14"/>
      <c r="K57" s="40">
        <f t="shared" si="20"/>
        <v>0</v>
      </c>
      <c r="L57" s="4">
        <f t="shared" si="21"/>
        <v>0</v>
      </c>
    </row>
    <row r="58" spans="1:12" x14ac:dyDescent="0.25">
      <c r="A58" s="17" t="s">
        <v>68</v>
      </c>
      <c r="B58" s="17"/>
      <c r="C58" s="17" t="s">
        <v>63</v>
      </c>
      <c r="D58" s="12"/>
      <c r="E58" s="42"/>
      <c r="F58" s="13">
        <f t="shared" si="22"/>
        <v>0</v>
      </c>
      <c r="G58" s="17"/>
      <c r="I58" s="40">
        <f t="shared" si="19"/>
        <v>0</v>
      </c>
      <c r="J58" s="14"/>
      <c r="K58" s="40">
        <f t="shared" si="20"/>
        <v>0</v>
      </c>
      <c r="L58" s="4">
        <f t="shared" si="21"/>
        <v>0</v>
      </c>
    </row>
    <row r="59" spans="1:12" s="2" customFormat="1" ht="3.5" hidden="1" x14ac:dyDescent="0.25">
      <c r="C59" s="11"/>
    </row>
    <row r="60" spans="1:12" x14ac:dyDescent="0.25">
      <c r="A60" s="7" t="s">
        <v>30</v>
      </c>
      <c r="B60" s="7"/>
      <c r="C60" s="7"/>
      <c r="D60" s="7"/>
      <c r="E60" s="7"/>
      <c r="F60" s="15">
        <f>SUM(F53:F59)</f>
        <v>0</v>
      </c>
      <c r="G60" s="7"/>
      <c r="I60" s="7" t="s">
        <v>30</v>
      </c>
      <c r="J60" s="7"/>
      <c r="K60" s="7"/>
      <c r="L60" s="15">
        <f>SUM(L53:L59)</f>
        <v>0</v>
      </c>
    </row>
    <row r="61" spans="1:12" s="28" customFormat="1" ht="8" x14ac:dyDescent="0.25"/>
    <row r="62" spans="1:12" x14ac:dyDescent="0.25">
      <c r="A62" s="6" t="s">
        <v>69</v>
      </c>
      <c r="B62" s="6"/>
      <c r="C62" s="6"/>
      <c r="D62" s="6"/>
      <c r="E62" s="6"/>
      <c r="F62" s="6"/>
      <c r="G62" s="6"/>
      <c r="I62" s="6" t="s">
        <v>70</v>
      </c>
      <c r="J62" s="6"/>
      <c r="K62" s="6"/>
      <c r="L62" s="6"/>
    </row>
    <row r="63" spans="1:12" s="33" customFormat="1" ht="4.5" x14ac:dyDescent="0.25"/>
    <row r="64" spans="1:12" ht="23" x14ac:dyDescent="0.25">
      <c r="A64" s="3" t="s">
        <v>12</v>
      </c>
      <c r="B64" s="3"/>
      <c r="C64" s="3" t="s">
        <v>46</v>
      </c>
      <c r="D64" s="3" t="s">
        <v>14</v>
      </c>
      <c r="E64" s="3" t="s">
        <v>60</v>
      </c>
      <c r="F64" s="3" t="s">
        <v>61</v>
      </c>
      <c r="G64" s="3" t="s">
        <v>17</v>
      </c>
      <c r="I64" s="3" t="s">
        <v>18</v>
      </c>
      <c r="J64" s="3" t="s">
        <v>19</v>
      </c>
      <c r="K64" s="3" t="s">
        <v>20</v>
      </c>
      <c r="L64" s="3" t="s">
        <v>21</v>
      </c>
    </row>
    <row r="65" spans="1:12" x14ac:dyDescent="0.25">
      <c r="A65" s="16" t="s">
        <v>71</v>
      </c>
      <c r="B65" s="8"/>
      <c r="C65" s="8" t="s">
        <v>72</v>
      </c>
      <c r="D65" s="12"/>
      <c r="E65" s="42"/>
      <c r="F65" s="13">
        <f>D65*E65</f>
        <v>0</v>
      </c>
      <c r="G65" s="17"/>
      <c r="I65" s="40">
        <f t="shared" ref="I65:I71" si="23">D65</f>
        <v>0</v>
      </c>
      <c r="J65" s="14"/>
      <c r="K65" s="40">
        <f t="shared" ref="K65:K71" si="24">I65+J65</f>
        <v>0</v>
      </c>
      <c r="L65" s="4">
        <f t="shared" ref="L65:L71" si="25">K65*E65</f>
        <v>0</v>
      </c>
    </row>
    <row r="66" spans="1:12" x14ac:dyDescent="0.25">
      <c r="A66" s="16" t="s">
        <v>73</v>
      </c>
      <c r="B66" s="8"/>
      <c r="C66" s="8" t="s">
        <v>72</v>
      </c>
      <c r="D66" s="12"/>
      <c r="E66" s="42"/>
      <c r="F66" s="13">
        <f t="shared" ref="F66:F71" si="26">D66*E66</f>
        <v>0</v>
      </c>
      <c r="G66" s="17"/>
      <c r="I66" s="40">
        <f t="shared" si="23"/>
        <v>0</v>
      </c>
      <c r="J66" s="14"/>
      <c r="K66" s="40">
        <f t="shared" si="24"/>
        <v>0</v>
      </c>
      <c r="L66" s="4">
        <f t="shared" si="25"/>
        <v>0</v>
      </c>
    </row>
    <row r="67" spans="1:12" ht="23" x14ac:dyDescent="0.25">
      <c r="A67" s="16" t="s">
        <v>74</v>
      </c>
      <c r="B67" s="8"/>
      <c r="C67" s="8" t="s">
        <v>37</v>
      </c>
      <c r="D67" s="12"/>
      <c r="E67" s="42"/>
      <c r="F67" s="13">
        <f t="shared" si="26"/>
        <v>0</v>
      </c>
      <c r="G67" s="17"/>
      <c r="I67" s="40">
        <f t="shared" si="23"/>
        <v>0</v>
      </c>
      <c r="J67" s="14"/>
      <c r="K67" s="40">
        <f t="shared" si="24"/>
        <v>0</v>
      </c>
      <c r="L67" s="4">
        <f t="shared" si="25"/>
        <v>0</v>
      </c>
    </row>
    <row r="68" spans="1:12" x14ac:dyDescent="0.25">
      <c r="A68" s="16" t="s">
        <v>75</v>
      </c>
      <c r="B68" s="8"/>
      <c r="C68" s="8" t="s">
        <v>72</v>
      </c>
      <c r="D68" s="12"/>
      <c r="E68" s="42"/>
      <c r="F68" s="13">
        <f t="shared" si="26"/>
        <v>0</v>
      </c>
      <c r="G68" s="17"/>
      <c r="I68" s="40">
        <f t="shared" si="23"/>
        <v>0</v>
      </c>
      <c r="J68" s="14"/>
      <c r="K68" s="40">
        <f t="shared" si="24"/>
        <v>0</v>
      </c>
      <c r="L68" s="4">
        <f t="shared" si="25"/>
        <v>0</v>
      </c>
    </row>
    <row r="69" spans="1:12" x14ac:dyDescent="0.25">
      <c r="A69" s="16" t="s">
        <v>76</v>
      </c>
      <c r="B69" s="8"/>
      <c r="C69" s="8" t="s">
        <v>72</v>
      </c>
      <c r="D69" s="12"/>
      <c r="E69" s="42"/>
      <c r="F69" s="13">
        <f t="shared" si="26"/>
        <v>0</v>
      </c>
      <c r="G69" s="17"/>
      <c r="I69" s="40">
        <f t="shared" si="23"/>
        <v>0</v>
      </c>
      <c r="J69" s="14"/>
      <c r="K69" s="40">
        <f t="shared" si="24"/>
        <v>0</v>
      </c>
      <c r="L69" s="4">
        <f t="shared" si="25"/>
        <v>0</v>
      </c>
    </row>
    <row r="70" spans="1:12" ht="23" x14ac:dyDescent="0.25">
      <c r="A70" s="17" t="s">
        <v>77</v>
      </c>
      <c r="B70" s="8"/>
      <c r="C70" s="17" t="s">
        <v>78</v>
      </c>
      <c r="D70" s="12"/>
      <c r="E70" s="42"/>
      <c r="F70" s="13">
        <f t="shared" si="26"/>
        <v>0</v>
      </c>
      <c r="G70" s="17"/>
      <c r="I70" s="40">
        <f t="shared" si="23"/>
        <v>0</v>
      </c>
      <c r="J70" s="14"/>
      <c r="K70" s="40">
        <f t="shared" si="24"/>
        <v>0</v>
      </c>
      <c r="L70" s="4">
        <f t="shared" si="25"/>
        <v>0</v>
      </c>
    </row>
    <row r="71" spans="1:12" x14ac:dyDescent="0.25">
      <c r="A71" s="17" t="s">
        <v>79</v>
      </c>
      <c r="B71" s="8"/>
      <c r="C71" s="17" t="s">
        <v>78</v>
      </c>
      <c r="D71" s="12"/>
      <c r="E71" s="42"/>
      <c r="F71" s="13">
        <f t="shared" si="26"/>
        <v>0</v>
      </c>
      <c r="G71" s="17"/>
      <c r="I71" s="40">
        <f t="shared" si="23"/>
        <v>0</v>
      </c>
      <c r="J71" s="14"/>
      <c r="K71" s="40">
        <f t="shared" si="24"/>
        <v>0</v>
      </c>
      <c r="L71" s="4">
        <f t="shared" si="25"/>
        <v>0</v>
      </c>
    </row>
    <row r="72" spans="1:12" s="2" customFormat="1" ht="3.5" hidden="1" x14ac:dyDescent="0.25"/>
    <row r="73" spans="1:12" x14ac:dyDescent="0.25">
      <c r="A73" s="7" t="s">
        <v>30</v>
      </c>
      <c r="B73" s="7"/>
      <c r="C73" s="7"/>
      <c r="D73" s="7"/>
      <c r="E73" s="7"/>
      <c r="F73" s="15">
        <f>SUM(F65:F72)</f>
        <v>0</v>
      </c>
      <c r="G73" s="7"/>
      <c r="I73" s="7" t="s">
        <v>30</v>
      </c>
      <c r="J73" s="7"/>
      <c r="K73" s="7"/>
      <c r="L73" s="15">
        <f>SUM(L65:L72)</f>
        <v>0</v>
      </c>
    </row>
    <row r="74" spans="1:12" s="28" customFormat="1" ht="8" x14ac:dyDescent="0.25"/>
    <row r="75" spans="1:12" x14ac:dyDescent="0.25">
      <c r="A75" s="6" t="s">
        <v>80</v>
      </c>
      <c r="B75" s="6"/>
      <c r="C75" s="6"/>
      <c r="D75" s="6"/>
      <c r="E75" s="6"/>
      <c r="F75" s="6"/>
      <c r="G75" s="6"/>
      <c r="I75" s="6" t="s">
        <v>81</v>
      </c>
      <c r="J75" s="6"/>
      <c r="K75" s="6"/>
      <c r="L75" s="6"/>
    </row>
    <row r="76" spans="1:12" s="33" customFormat="1" ht="4.5" x14ac:dyDescent="0.25"/>
    <row r="77" spans="1:12" x14ac:dyDescent="0.25">
      <c r="A77" s="7" t="s">
        <v>82</v>
      </c>
      <c r="B77" s="7"/>
      <c r="C77" s="7"/>
      <c r="D77" s="7"/>
      <c r="E77" s="7"/>
      <c r="F77" s="19">
        <f>F73+F60+F47+F39+F17+F31</f>
        <v>0</v>
      </c>
      <c r="G77" s="7"/>
      <c r="I77" s="7" t="s">
        <v>82</v>
      </c>
      <c r="J77" s="7"/>
      <c r="K77" s="7"/>
      <c r="L77" s="19" t="e">
        <f>L73+L60+L47+L39+L17+L31</f>
        <v>#REF!</v>
      </c>
    </row>
    <row r="78" spans="1:12" x14ac:dyDescent="0.25">
      <c r="A78" s="18" t="s">
        <v>83</v>
      </c>
      <c r="B78" s="41">
        <v>0.15</v>
      </c>
      <c r="C78" s="18"/>
      <c r="D78" s="18"/>
      <c r="E78" s="18"/>
      <c r="F78" s="20">
        <f>B78*F77</f>
        <v>0</v>
      </c>
      <c r="G78" s="18"/>
      <c r="I78" s="18" t="s">
        <v>83</v>
      </c>
      <c r="J78" s="18"/>
      <c r="K78" s="21"/>
      <c r="L78" s="20" t="e">
        <f>B78*L77</f>
        <v>#REF!</v>
      </c>
    </row>
    <row r="79" spans="1:12" x14ac:dyDescent="0.25">
      <c r="A79" s="7" t="s">
        <v>84</v>
      </c>
      <c r="B79" s="7"/>
      <c r="C79" s="7"/>
      <c r="D79" s="7"/>
      <c r="E79" s="7"/>
      <c r="F79" s="19">
        <f>F77+F78</f>
        <v>0</v>
      </c>
      <c r="G79" s="7"/>
      <c r="I79" s="7" t="s">
        <v>84</v>
      </c>
      <c r="J79" s="7"/>
      <c r="K79" s="7"/>
      <c r="L79" s="19" t="e">
        <f>L77+L78</f>
        <v>#REF!</v>
      </c>
    </row>
    <row r="80" spans="1:12" s="28" customFormat="1" ht="8" x14ac:dyDescent="0.25"/>
    <row r="81" spans="1:12" s="28" customFormat="1" ht="8" x14ac:dyDescent="0.25"/>
    <row r="82" spans="1:12" x14ac:dyDescent="0.25">
      <c r="A82" s="6" t="s">
        <v>85</v>
      </c>
      <c r="B82" s="6"/>
      <c r="C82" s="6"/>
      <c r="D82" s="6"/>
      <c r="E82" s="6"/>
      <c r="F82" s="6"/>
      <c r="G82" s="6"/>
      <c r="I82" s="60" t="s">
        <v>86</v>
      </c>
      <c r="J82" s="60"/>
      <c r="K82" s="60"/>
      <c r="L82" s="60"/>
    </row>
    <row r="83" spans="1:12" s="30" customFormat="1" ht="9" x14ac:dyDescent="0.25"/>
    <row r="84" spans="1:12" x14ac:dyDescent="0.25">
      <c r="A84" s="1" t="s">
        <v>87</v>
      </c>
      <c r="I84" s="68"/>
      <c r="J84" s="68"/>
      <c r="K84" s="68"/>
      <c r="L84" s="68"/>
    </row>
    <row r="85" spans="1:12" ht="39" customHeight="1" x14ac:dyDescent="0.25">
      <c r="A85" s="56" t="s">
        <v>88</v>
      </c>
      <c r="B85" s="56"/>
      <c r="C85" s="56"/>
      <c r="D85" s="56"/>
      <c r="E85" s="56"/>
      <c r="F85" s="56"/>
      <c r="G85" s="56"/>
      <c r="I85" s="59" t="s">
        <v>89</v>
      </c>
      <c r="J85" s="59"/>
      <c r="K85" s="59"/>
      <c r="L85" s="59"/>
    </row>
    <row r="86" spans="1:12" ht="89.25" customHeight="1" x14ac:dyDescent="0.25">
      <c r="A86" s="57" t="s">
        <v>90</v>
      </c>
      <c r="B86" s="58"/>
      <c r="C86" s="58"/>
      <c r="D86" s="58"/>
      <c r="E86" s="58"/>
      <c r="F86" s="58"/>
      <c r="G86" s="58"/>
      <c r="I86" s="59"/>
      <c r="J86" s="59"/>
      <c r="K86" s="59"/>
      <c r="L86" s="59"/>
    </row>
    <row r="87" spans="1:12" ht="114.75" customHeight="1" x14ac:dyDescent="0.25">
      <c r="A87" s="58" t="s">
        <v>91</v>
      </c>
      <c r="B87" s="58"/>
      <c r="C87" s="58"/>
      <c r="D87" s="58"/>
      <c r="E87" s="58"/>
      <c r="F87" s="58"/>
      <c r="G87" s="58"/>
      <c r="I87" s="59"/>
      <c r="J87" s="59"/>
      <c r="K87" s="59"/>
      <c r="L87" s="59"/>
    </row>
    <row r="88" spans="1:12" ht="201.75" customHeight="1" x14ac:dyDescent="0.25">
      <c r="A88" s="57" t="s">
        <v>92</v>
      </c>
      <c r="B88" s="58"/>
      <c r="C88" s="58"/>
      <c r="D88" s="58"/>
      <c r="E88" s="58"/>
      <c r="F88" s="58"/>
      <c r="G88" s="58"/>
      <c r="I88" s="59"/>
      <c r="J88" s="59"/>
      <c r="K88" s="59"/>
      <c r="L88" s="59"/>
    </row>
    <row r="89" spans="1:12" ht="159" customHeight="1" x14ac:dyDescent="0.25">
      <c r="A89" s="59" t="s">
        <v>93</v>
      </c>
      <c r="B89" s="59"/>
      <c r="C89" s="59"/>
      <c r="D89" s="59"/>
      <c r="E89" s="59"/>
      <c r="F89" s="59"/>
      <c r="G89" s="59"/>
    </row>
    <row r="90" spans="1:12" ht="62.25" customHeight="1" x14ac:dyDescent="0.25">
      <c r="A90" s="59" t="s">
        <v>94</v>
      </c>
      <c r="B90" s="59"/>
      <c r="C90" s="59"/>
      <c r="D90" s="59"/>
      <c r="E90" s="59"/>
      <c r="F90" s="59"/>
      <c r="G90" s="59"/>
    </row>
    <row r="91" spans="1:12" ht="70.5" customHeight="1" x14ac:dyDescent="0.25">
      <c r="A91" s="52" t="s">
        <v>95</v>
      </c>
      <c r="B91" s="52"/>
      <c r="C91" s="52"/>
      <c r="D91" s="52"/>
      <c r="E91" s="52"/>
      <c r="F91" s="52"/>
      <c r="G91" s="52"/>
    </row>
    <row r="92" spans="1:12" ht="106.5" customHeight="1" x14ac:dyDescent="0.25">
      <c r="A92" s="52" t="s">
        <v>96</v>
      </c>
      <c r="B92" s="52"/>
      <c r="C92" s="52"/>
      <c r="D92" s="52"/>
      <c r="E92" s="52"/>
      <c r="F92" s="52"/>
      <c r="G92" s="52"/>
    </row>
  </sheetData>
  <sheetProtection formatRows="0"/>
  <mergeCells count="26">
    <mergeCell ref="A1:K1"/>
    <mergeCell ref="A87:G87"/>
    <mergeCell ref="A88:G88"/>
    <mergeCell ref="A89:G89"/>
    <mergeCell ref="K3:L3"/>
    <mergeCell ref="D3:E3"/>
    <mergeCell ref="I5:L5"/>
    <mergeCell ref="B11:C11"/>
    <mergeCell ref="D5:G5"/>
    <mergeCell ref="D7:G7"/>
    <mergeCell ref="K7:L7"/>
    <mergeCell ref="I84:L84"/>
    <mergeCell ref="I3:J3"/>
    <mergeCell ref="A92:G92"/>
    <mergeCell ref="A91:G91"/>
    <mergeCell ref="B12:C12"/>
    <mergeCell ref="B13:C13"/>
    <mergeCell ref="B14:C14"/>
    <mergeCell ref="B15:C15"/>
    <mergeCell ref="A50:L50"/>
    <mergeCell ref="A51:L51"/>
    <mergeCell ref="A85:G85"/>
    <mergeCell ref="A86:G86"/>
    <mergeCell ref="I85:L88"/>
    <mergeCell ref="I82:L82"/>
    <mergeCell ref="A90:G90"/>
  </mergeCells>
  <phoneticPr fontId="11" type="noConversion"/>
  <dataValidations count="3">
    <dataValidation type="date" operator="greaterThanOrEqual" allowBlank="1" showInputMessage="1" showErrorMessage="1" sqref="K7 D3" xr:uid="{41FE3A5A-753D-4048-9FFC-0A40395F41A9}">
      <formula1>1</formula1>
    </dataValidation>
    <dataValidation type="list" allowBlank="1" showInputMessage="1" showErrorMessage="1" sqref="C70:C71 C53:C58" xr:uid="{DAFEB265-62B2-4BF1-875C-41802D0C10D3}">
      <formula1>Erstattungsart</formula1>
    </dataValidation>
    <dataValidation type="list" allowBlank="1" showInputMessage="1" sqref="A34:A37 A22:A29" xr:uid="{EB160668-FC04-4C26-A54B-F61B9E235A5F}">
      <formula1>lSFK</formula1>
    </dataValidation>
  </dataValidations>
  <hyperlinks>
    <hyperlink ref="A51" r:id="rId1" xr:uid="{F37E1D8A-4CC4-4559-ABC3-A1FE1753B004}"/>
  </hyperlinks>
  <pageMargins left="0.51181102362204722" right="0.51181102362204722" top="0.11811023622047245" bottom="0.39370078740157483" header="0.11811023622047245" footer="0.15748031496062992"/>
  <pageSetup paperSize="9" fitToWidth="0" fitToHeight="2" orientation="landscape" r:id="rId2"/>
  <headerFooter>
    <oddFooter>&amp;C&amp;7&amp;P / &amp;N</oddFooter>
  </headerFooter>
  <rowBreaks count="1" manualBreakCount="1">
    <brk id="47" max="15" man="1"/>
  </rowBreaks>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BF38A3-445F-4C91-A790-9F0673D05DFB}">
  <sheetPr codeName="Tabelle2">
    <pageSetUpPr fitToPage="1"/>
  </sheetPr>
  <dimension ref="B2:G34"/>
  <sheetViews>
    <sheetView showGridLines="0" workbookViewId="0">
      <pane ySplit="10" topLeftCell="A14" activePane="bottomLeft" state="frozen"/>
      <selection activeCell="B3" sqref="B3"/>
      <selection pane="bottomLeft" activeCell="B4" sqref="B4"/>
    </sheetView>
  </sheetViews>
  <sheetFormatPr defaultColWidth="11.09765625" defaultRowHeight="11.5" x14ac:dyDescent="0.25"/>
  <cols>
    <col min="1" max="1" width="2.69921875" customWidth="1"/>
    <col min="2" max="2" width="15" customWidth="1"/>
    <col min="3" max="3" width="19" customWidth="1"/>
    <col min="4" max="4" width="19.3984375" customWidth="1"/>
    <col min="5" max="5" width="13.09765625" customWidth="1"/>
    <col min="6" max="6" width="21.09765625" customWidth="1"/>
    <col min="7" max="7" width="66.09765625" customWidth="1"/>
  </cols>
  <sheetData>
    <row r="2" spans="2:7" x14ac:dyDescent="0.25">
      <c r="B2" s="70" t="s">
        <v>97</v>
      </c>
      <c r="C2" s="70"/>
      <c r="D2" s="70"/>
      <c r="E2" s="70"/>
      <c r="F2" s="70"/>
      <c r="G2" s="70"/>
    </row>
    <row r="3" spans="2:7" x14ac:dyDescent="0.25">
      <c r="B3" s="9" t="s">
        <v>98</v>
      </c>
    </row>
    <row r="4" spans="2:7" x14ac:dyDescent="0.25">
      <c r="B4" s="49" t="s">
        <v>99</v>
      </c>
    </row>
    <row r="5" spans="2:7" s="2" customFormat="1" ht="3.5" x14ac:dyDescent="0.25"/>
    <row r="6" spans="2:7" x14ac:dyDescent="0.25">
      <c r="B6" t="s">
        <v>100</v>
      </c>
      <c r="C6" t="str">
        <f>IF('Price schedule'!B3="","",'Price schedule'!B3)</f>
        <v/>
      </c>
      <c r="E6" s="45" t="s">
        <v>3</v>
      </c>
      <c r="F6" s="24">
        <f>'Price schedule'!D3</f>
        <v>0</v>
      </c>
    </row>
    <row r="7" spans="2:7" s="2" customFormat="1" ht="3.5" x14ac:dyDescent="0.25">
      <c r="C7" s="22"/>
      <c r="F7" s="23"/>
    </row>
    <row r="8" spans="2:7" x14ac:dyDescent="0.25">
      <c r="B8" t="s">
        <v>101</v>
      </c>
      <c r="C8" t="str">
        <f>IF('Price schedule'!B5="","",'Price schedule'!B5)</f>
        <v>20.2210.1-001.00</v>
      </c>
      <c r="E8" s="45" t="s">
        <v>102</v>
      </c>
      <c r="F8" s="5" t="str">
        <f>IF(VENr="","",VENr)</f>
        <v/>
      </c>
      <c r="G8" t="e">
        <f>'Price schedule'!F3&amp;" "&amp;TEXT('Price schedule'!G3,"TT.MM.JJJJ")</f>
        <v>#VALUE!</v>
      </c>
    </row>
    <row r="9" spans="2:7" s="2" customFormat="1" ht="3.5" x14ac:dyDescent="0.25">
      <c r="C9" s="22"/>
      <c r="F9" s="22"/>
    </row>
    <row r="10" spans="2:7" ht="23" x14ac:dyDescent="0.25">
      <c r="B10" s="3" t="s">
        <v>103</v>
      </c>
      <c r="C10" s="48" t="s">
        <v>104</v>
      </c>
      <c r="D10" s="3" t="s">
        <v>105</v>
      </c>
      <c r="E10" s="3" t="s">
        <v>106</v>
      </c>
      <c r="F10" s="3" t="s">
        <v>107</v>
      </c>
      <c r="G10" s="3" t="s">
        <v>108</v>
      </c>
    </row>
    <row r="11" spans="2:7" x14ac:dyDescent="0.25">
      <c r="B11" s="17" t="s">
        <v>36</v>
      </c>
      <c r="C11" s="17"/>
      <c r="D11" s="17"/>
      <c r="E11" s="31"/>
      <c r="F11" s="17"/>
      <c r="G11" s="17"/>
    </row>
    <row r="12" spans="2:7" x14ac:dyDescent="0.25">
      <c r="B12" s="17" t="s">
        <v>38</v>
      </c>
      <c r="C12" s="17"/>
      <c r="D12" s="17"/>
      <c r="E12" s="31"/>
      <c r="F12" s="17"/>
      <c r="G12" s="17"/>
    </row>
    <row r="13" spans="2:7" x14ac:dyDescent="0.25">
      <c r="B13" s="17" t="s">
        <v>39</v>
      </c>
      <c r="C13" s="17"/>
      <c r="D13" s="17"/>
      <c r="E13" s="31"/>
      <c r="F13" s="17"/>
      <c r="G13" s="17"/>
    </row>
    <row r="14" spans="2:7" x14ac:dyDescent="0.25">
      <c r="B14" s="17" t="s">
        <v>40</v>
      </c>
      <c r="C14" s="17"/>
      <c r="D14" s="17"/>
      <c r="E14" s="31"/>
      <c r="F14" s="17"/>
      <c r="G14" s="17"/>
    </row>
    <row r="15" spans="2:7" x14ac:dyDescent="0.25">
      <c r="B15" s="17" t="s">
        <v>109</v>
      </c>
      <c r="C15" s="17"/>
      <c r="D15" s="17"/>
      <c r="E15" s="31"/>
      <c r="F15" s="17"/>
      <c r="G15" s="17"/>
    </row>
    <row r="16" spans="2:7" x14ac:dyDescent="0.25">
      <c r="B16" s="17" t="s">
        <v>110</v>
      </c>
      <c r="C16" s="17"/>
      <c r="D16" s="17"/>
      <c r="E16" s="31"/>
      <c r="F16" s="17"/>
      <c r="G16" s="17"/>
    </row>
    <row r="17" spans="2:7" x14ac:dyDescent="0.25">
      <c r="B17" s="17" t="s">
        <v>111</v>
      </c>
      <c r="C17" s="17"/>
      <c r="D17" s="17"/>
      <c r="E17" s="31"/>
      <c r="F17" s="17"/>
      <c r="G17" s="17"/>
    </row>
    <row r="18" spans="2:7" x14ac:dyDescent="0.25">
      <c r="B18" s="17"/>
      <c r="C18" s="17"/>
      <c r="D18" s="17"/>
      <c r="E18" s="31"/>
      <c r="F18" s="17"/>
      <c r="G18" s="17"/>
    </row>
    <row r="19" spans="2:7" x14ac:dyDescent="0.25">
      <c r="B19" s="17"/>
      <c r="C19" s="17"/>
      <c r="D19" s="17"/>
      <c r="E19" s="31"/>
      <c r="F19" s="17"/>
      <c r="G19" s="17"/>
    </row>
    <row r="20" spans="2:7" x14ac:dyDescent="0.25">
      <c r="B20" s="17"/>
      <c r="C20" s="17"/>
      <c r="D20" s="17"/>
      <c r="E20" s="31"/>
      <c r="F20" s="17"/>
      <c r="G20" s="17"/>
    </row>
    <row r="21" spans="2:7" x14ac:dyDescent="0.25">
      <c r="B21" s="17"/>
      <c r="C21" s="17"/>
      <c r="D21" s="17"/>
      <c r="E21" s="31"/>
      <c r="F21" s="17"/>
      <c r="G21" s="17"/>
    </row>
    <row r="22" spans="2:7" x14ac:dyDescent="0.25">
      <c r="B22" s="17"/>
      <c r="C22" s="17"/>
      <c r="D22" s="17"/>
      <c r="E22" s="31"/>
      <c r="F22" s="17"/>
      <c r="G22" s="17"/>
    </row>
    <row r="23" spans="2:7" x14ac:dyDescent="0.25">
      <c r="B23" s="17"/>
      <c r="C23" s="17"/>
      <c r="D23" s="17"/>
      <c r="E23" s="31"/>
      <c r="F23" s="17"/>
      <c r="G23" s="17"/>
    </row>
    <row r="24" spans="2:7" x14ac:dyDescent="0.25">
      <c r="B24" s="17"/>
      <c r="C24" s="17"/>
      <c r="D24" s="17"/>
      <c r="E24" s="31"/>
      <c r="F24" s="17"/>
      <c r="G24" s="17"/>
    </row>
    <row r="25" spans="2:7" x14ac:dyDescent="0.25">
      <c r="B25" s="17"/>
      <c r="C25" s="17"/>
      <c r="D25" s="17"/>
      <c r="E25" s="31"/>
      <c r="F25" s="17"/>
      <c r="G25" s="17"/>
    </row>
    <row r="26" spans="2:7" x14ac:dyDescent="0.25">
      <c r="B26" s="17"/>
      <c r="C26" s="17"/>
      <c r="D26" s="17"/>
      <c r="E26" s="31"/>
      <c r="F26" s="17"/>
      <c r="G26" s="17"/>
    </row>
    <row r="27" spans="2:7" x14ac:dyDescent="0.25">
      <c r="B27" s="17"/>
      <c r="C27" s="17"/>
      <c r="D27" s="17"/>
      <c r="E27" s="31"/>
      <c r="F27" s="17"/>
      <c r="G27" s="17"/>
    </row>
    <row r="28" spans="2:7" x14ac:dyDescent="0.25">
      <c r="B28" s="17"/>
      <c r="C28" s="17"/>
      <c r="D28" s="17"/>
      <c r="E28" s="31"/>
      <c r="F28" s="17"/>
      <c r="G28" s="17"/>
    </row>
    <row r="29" spans="2:7" x14ac:dyDescent="0.25">
      <c r="B29" s="17"/>
      <c r="C29" s="17"/>
      <c r="D29" s="17"/>
      <c r="E29" s="31"/>
      <c r="F29" s="17"/>
      <c r="G29" s="17"/>
    </row>
    <row r="30" spans="2:7" x14ac:dyDescent="0.25">
      <c r="B30" s="17"/>
      <c r="C30" s="17"/>
      <c r="D30" s="17"/>
      <c r="E30" s="31"/>
      <c r="F30" s="17"/>
      <c r="G30" s="17"/>
    </row>
    <row r="31" spans="2:7" x14ac:dyDescent="0.25">
      <c r="B31" s="17"/>
      <c r="C31" s="17"/>
      <c r="D31" s="17"/>
      <c r="E31" s="31"/>
      <c r="F31" s="17"/>
      <c r="G31" s="17"/>
    </row>
    <row r="32" spans="2:7" x14ac:dyDescent="0.25">
      <c r="B32" s="17"/>
      <c r="C32" s="17"/>
      <c r="D32" s="17"/>
      <c r="E32" s="31"/>
      <c r="F32" s="17"/>
      <c r="G32" s="17"/>
    </row>
    <row r="33" spans="2:7" x14ac:dyDescent="0.25">
      <c r="B33" s="17"/>
      <c r="C33" s="17"/>
      <c r="D33" s="17"/>
      <c r="E33" s="31"/>
      <c r="F33" s="17"/>
      <c r="G33" s="17"/>
    </row>
    <row r="34" spans="2:7" x14ac:dyDescent="0.25">
      <c r="B34" s="17"/>
      <c r="C34" s="17"/>
      <c r="D34" s="17"/>
      <c r="E34" s="31"/>
      <c r="F34" s="17"/>
      <c r="G34" s="17"/>
    </row>
  </sheetData>
  <sheetProtection formatCells="0" formatColumns="0" formatRows="0"/>
  <mergeCells count="1">
    <mergeCell ref="B2:G2"/>
  </mergeCells>
  <pageMargins left="0.25" right="0.25" top="0.75" bottom="0.75" header="0.3" footer="0.3"/>
  <pageSetup paperSize="9" fitToHeight="0"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FC2184-2873-4835-8783-6FF05E5DDCD6}">
  <sheetPr codeName="Tabelle3"/>
  <dimension ref="B3:B7"/>
  <sheetViews>
    <sheetView workbookViewId="0">
      <selection activeCell="C9" sqref="C9"/>
    </sheetView>
  </sheetViews>
  <sheetFormatPr defaultColWidth="11.3984375" defaultRowHeight="11.5" x14ac:dyDescent="0.25"/>
  <cols>
    <col min="2" max="2" width="17.59765625" customWidth="1"/>
  </cols>
  <sheetData>
    <row r="3" spans="2:2" x14ac:dyDescent="0.25">
      <c r="B3" t="s">
        <v>112</v>
      </c>
    </row>
    <row r="4" spans="2:2" x14ac:dyDescent="0.25">
      <c r="B4" t="s">
        <v>63</v>
      </c>
    </row>
    <row r="5" spans="2:2" x14ac:dyDescent="0.25">
      <c r="B5" t="s">
        <v>113</v>
      </c>
    </row>
    <row r="6" spans="2:2" x14ac:dyDescent="0.25">
      <c r="B6" t="s">
        <v>78</v>
      </c>
    </row>
    <row r="7" spans="2:2" x14ac:dyDescent="0.25">
      <c r="B7" t="s">
        <v>114</v>
      </c>
    </row>
  </sheetData>
  <pageMargins left="0.7" right="0.7" top="0.78740157499999996" bottom="0.78740157499999996"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2d39fef8-fdac-4c79-9760-cd85d037d223">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A3DD07DA85A1EB45AEB1479BF3ED4487" ma:contentTypeVersion="14" ma:contentTypeDescription="Ein neues Dokument erstellen." ma:contentTypeScope="" ma:versionID="1b7f6725ee81e274d33145d4d074d5c8">
  <xsd:schema xmlns:xsd="http://www.w3.org/2001/XMLSchema" xmlns:xs="http://www.w3.org/2001/XMLSchema" xmlns:p="http://schemas.microsoft.com/office/2006/metadata/properties" xmlns:ns2="2d39fef8-fdac-4c79-9760-cd85d037d223" xmlns:ns3="a2bed8b5-cb09-4031-8c22-b719b16e4321" targetNamespace="http://schemas.microsoft.com/office/2006/metadata/properties" ma:root="true" ma:fieldsID="c868467db76632afd59b4d252a978421" ns2:_="" ns3:_="">
    <xsd:import namespace="2d39fef8-fdac-4c79-9760-cd85d037d223"/>
    <xsd:import namespace="a2bed8b5-cb09-4031-8c22-b719b16e432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39fef8-fdac-4c79-9760-cd85d037d2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20" nillable="true" ma:taxonomy="true" ma:internalName="lcf76f155ced4ddcb4097134ff3c332f" ma:taxonomyFieldName="MediaServiceImageTags" ma:displayName="Bildmarkierungen" ma:readOnly="false" ma:fieldId="{5cf76f15-5ced-4ddc-b409-7134ff3c332f}" ma:taxonomyMulti="true" ma:sspId="0aed264e-563a-469a-8ebe-271e849ec10c" ma:termSetId="09814cd3-568e-fe90-9814-8d621ff8fb84" ma:anchorId="fba54fb3-c3e1-fe81-a776-ca4b69148c4d" ma:open="true" ma:isKeyword="false">
      <xsd:complexType>
        <xsd:sequence>
          <xsd:element ref="pc:Terms" minOccurs="0" maxOccurs="1"/>
        </xsd:sequence>
      </xsd:complex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2bed8b5-cb09-4031-8c22-b719b16e4321" elementFormDefault="qualified">
    <xsd:import namespace="http://schemas.microsoft.com/office/2006/documentManagement/types"/>
    <xsd:import namespace="http://schemas.microsoft.com/office/infopath/2007/PartnerControls"/>
    <xsd:element name="SharedWithUsers" ma:index="17"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59EFF32-989B-457F-B678-05B52F223AA5}">
  <ds:schemaRefs>
    <ds:schemaRef ds:uri="http://schemas.microsoft.com/office/2006/metadata/properties"/>
    <ds:schemaRef ds:uri="http://schemas.microsoft.com/office/infopath/2007/PartnerControls"/>
    <ds:schemaRef ds:uri="2d39fef8-fdac-4c79-9760-cd85d037d223"/>
  </ds:schemaRefs>
</ds:datastoreItem>
</file>

<file path=customXml/itemProps2.xml><?xml version="1.0" encoding="utf-8"?>
<ds:datastoreItem xmlns:ds="http://schemas.openxmlformats.org/officeDocument/2006/customXml" ds:itemID="{4888035C-D161-4A06-B56A-4ABB0EE8CEE4}">
  <ds:schemaRefs>
    <ds:schemaRef ds:uri="http://schemas.microsoft.com/sharepoint/v3/contenttype/forms"/>
  </ds:schemaRefs>
</ds:datastoreItem>
</file>

<file path=customXml/itemProps3.xml><?xml version="1.0" encoding="utf-8"?>
<ds:datastoreItem xmlns:ds="http://schemas.openxmlformats.org/officeDocument/2006/customXml" ds:itemID="{6EB798CA-AFD2-4BB0-8CD7-76EA218551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39fef8-fdac-4c79-9760-cd85d037d223"/>
    <ds:schemaRef ds:uri="a2bed8b5-cb09-4031-8c22-b719b16e432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Price schedule</vt:lpstr>
      <vt:lpstr>List of key experts</vt:lpstr>
      <vt:lpstr>Listen</vt:lpstr>
      <vt:lpstr>Ersatzspalten</vt:lpstr>
      <vt:lpstr>Erstattungsart</vt:lpstr>
      <vt:lpstr>lSFK</vt:lpstr>
      <vt:lpstr>'Price schedule'!Print_Area</vt:lpstr>
      <vt:lpstr>'Price schedule'!Print_Titles</vt:lpstr>
      <vt:lpstr>rZeilen</vt:lpstr>
      <vt:lpstr>VENr</vt:lpstr>
      <vt:lpstr>VEspalten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Preisblatt-en, 29.07.2020</dc:title>
  <dc:subject/>
  <dc:creator>Bianca Peters</dc:creator>
  <cp:keywords/>
  <dc:description/>
  <cp:lastModifiedBy>Seshweni, Georgina Matseleng GIZ ZA</cp:lastModifiedBy>
  <cp:revision/>
  <dcterms:created xsi:type="dcterms:W3CDTF">2020-06-06T12:03:03Z</dcterms:created>
  <dcterms:modified xsi:type="dcterms:W3CDTF">2023-06-05T07:43:10Z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0x010100A3DD07DA85A1EB45AEB1479BF3ED4487</vt:lpwstr>
  </property>
  <property fmtid="{D5CDD505-2E9C-101B-9397-08002B2CF9AE}" pid="3" name="MediaServiceImageTags">
    <vt:lpwstr/>
  </property>
</Properties>
</file>