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aveExternalLinkValues="0" codeName="DieseArbeitsmappe" defaultThemeVersion="166925"/>
  <mc:AlternateContent xmlns:mc="http://schemas.openxmlformats.org/markup-compatibility/2006">
    <mc:Choice Requires="x15">
      <x15ac:absPath xmlns:x15ac="http://schemas.microsoft.com/office/spreadsheetml/2010/11/ac" url="https://gizonline-my.sharepoint.com/personal/nompumelelo_setshedi_giz_de/Documents/2025 Contracts Requests/2026 Contract Folder/New Requests/7000005678 Sanele/Invitation Documents/"/>
    </mc:Choice>
  </mc:AlternateContent>
  <xr:revisionPtr revIDLastSave="45" documentId="13_ncr:1_{06C6318A-6655-483D-8271-364CE8EFC979}" xr6:coauthVersionLast="47" xr6:coauthVersionMax="47" xr10:uidLastSave="{DE0BBC80-0FB8-476E-B221-935AA69745DA}"/>
  <bookViews>
    <workbookView xWindow="-110" yWindow="-110" windowWidth="19420" windowHeight="10300" activeTab="2" xr2:uid="{00000000-000D-0000-FFFF-FFFF00000000}"/>
  </bookViews>
  <sheets>
    <sheet name="Cost estimate | services" sheetId="1" r:id="rId1"/>
    <sheet name="Mandatory optional budget" sheetId="5" r:id="rId2"/>
    <sheet name="Fill Total services + optional " sheetId="6" r:id="rId3"/>
    <sheet name="Lists" sheetId="2" state="hidden" r:id="rId4"/>
  </sheets>
  <externalReferences>
    <externalReference r:id="rId5"/>
  </externalReferences>
  <definedNames>
    <definedName name="_01">Lists!$G$21:$G$27</definedName>
    <definedName name="_02">Lists!$H$21:$H$29</definedName>
    <definedName name="_03">Lists!$I$21:$I$29</definedName>
    <definedName name="_04">Lists!$J$21:$J$29</definedName>
    <definedName name="_05">Lists!$K$21:$K$29</definedName>
    <definedName name="_06">Lists!$L$21:$L$29</definedName>
    <definedName name="_07">Lists!$M$21:$M$29</definedName>
    <definedName name="_08">Lists!$N$21:$N$29</definedName>
    <definedName name="_09">Lists!$O$21:$O$29</definedName>
    <definedName name="_10">Lists!$P$21:$P$29</definedName>
    <definedName name="_11">Lists!$Q$21:$Q$29</definedName>
    <definedName name="_12">Lists!$R$21:$R$29</definedName>
    <definedName name="_13">Lists!$S$21:$S$29</definedName>
    <definedName name="_14">Lists!$T$21:$T$29</definedName>
    <definedName name="_15">Lists!$U$21:$U$29</definedName>
    <definedName name="_16">Lists!$V$21:$V$29</definedName>
    <definedName name="_17">Lists!$W$21:$W$29</definedName>
    <definedName name="_18">Lists!$X$21:$X$29</definedName>
    <definedName name="_19">Lists!$Y$21:$Y$29</definedName>
    <definedName name="_20">Lists!$Z$21:$Z$29</definedName>
    <definedName name="_21">Lists!$AA$21:$AA$22</definedName>
    <definedName name="_22">Lists!$AB$21</definedName>
    <definedName name="_23">Lists!$AC$21:$AC$24</definedName>
    <definedName name="_Pl">Lists!$F$21:$F$27</definedName>
    <definedName name="Erstattungsart">Lists!$B$4:$B$7</definedName>
    <definedName name="FeeSchedule">Tabelle[Fee schedule]</definedName>
    <definedName name="JaNein">Lists!$D$4:$D$5</definedName>
    <definedName name="lSFK">'[1]Liste der Schlüsselfachkräfte'!$B$11:$B$34</definedName>
    <definedName name="_xlnm.Print_Area" localSheetId="0">'Cost estimate | services'!$A$1:$G$99</definedName>
    <definedName name="_xlnm.Print_Titles" localSheetId="0">'Cost estimate | services'!$1:$1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6" l="1"/>
  <c r="B11" i="6"/>
  <c r="B9" i="6"/>
  <c r="B7" i="6"/>
  <c r="E87" i="5"/>
  <c r="E86" i="5"/>
  <c r="E85" i="5"/>
  <c r="E84" i="5"/>
  <c r="E83" i="5"/>
  <c r="E82" i="5"/>
  <c r="E81" i="5"/>
  <c r="E80" i="5"/>
  <c r="E79" i="5"/>
  <c r="E72" i="5"/>
  <c r="E71" i="5"/>
  <c r="E70" i="5"/>
  <c r="E69" i="5"/>
  <c r="E68" i="5"/>
  <c r="E67" i="5"/>
  <c r="E66" i="5"/>
  <c r="E65" i="5"/>
  <c r="E64" i="5"/>
  <c r="E63" i="5"/>
  <c r="E62" i="5"/>
  <c r="E56" i="5"/>
  <c r="E55" i="5"/>
  <c r="E54" i="5"/>
  <c r="E53" i="5"/>
  <c r="E52" i="5"/>
  <c r="E51" i="5"/>
  <c r="E50" i="5"/>
  <c r="E49" i="5"/>
  <c r="E48" i="5"/>
  <c r="E47" i="5"/>
  <c r="E46" i="5"/>
  <c r="E42" i="5"/>
  <c r="E41" i="5"/>
  <c r="E40" i="5"/>
  <c r="E39" i="5"/>
  <c r="E38" i="5"/>
  <c r="E37" i="5"/>
  <c r="E36" i="5"/>
  <c r="E35" i="5"/>
  <c r="E34" i="5"/>
  <c r="E33" i="5"/>
  <c r="E32" i="5"/>
  <c r="E25" i="5"/>
  <c r="E24" i="5"/>
  <c r="E23" i="5"/>
  <c r="E22" i="5"/>
  <c r="E21" i="5"/>
  <c r="E20" i="5"/>
  <c r="E19" i="5"/>
  <c r="E18" i="5"/>
  <c r="B13" i="5"/>
  <c r="B11" i="5"/>
  <c r="I11" i="5" s="1"/>
  <c r="B9" i="5"/>
  <c r="B7" i="5"/>
  <c r="E32" i="1"/>
  <c r="E33" i="1"/>
  <c r="E34" i="1"/>
  <c r="E35" i="1"/>
  <c r="E36" i="1"/>
  <c r="E37" i="1"/>
  <c r="E38" i="1"/>
  <c r="E39" i="1"/>
  <c r="E40" i="1"/>
  <c r="E41" i="1"/>
  <c r="E42" i="1"/>
  <c r="E18" i="1"/>
  <c r="E19" i="1"/>
  <c r="E20" i="1"/>
  <c r="E21" i="1"/>
  <c r="E22" i="1"/>
  <c r="E23" i="1"/>
  <c r="E24" i="1"/>
  <c r="E25" i="1"/>
  <c r="E46" i="1"/>
  <c r="E47" i="1"/>
  <c r="E48" i="1"/>
  <c r="E49" i="1"/>
  <c r="E50" i="1"/>
  <c r="E51" i="1"/>
  <c r="E52" i="1"/>
  <c r="E53" i="1"/>
  <c r="E54" i="1"/>
  <c r="E55" i="1"/>
  <c r="E56" i="1"/>
  <c r="E64" i="1"/>
  <c r="E65" i="1"/>
  <c r="E66" i="1"/>
  <c r="E67" i="1"/>
  <c r="E68" i="1"/>
  <c r="E69" i="1"/>
  <c r="E70" i="1"/>
  <c r="E71" i="1"/>
  <c r="E72" i="1"/>
  <c r="E73" i="1"/>
  <c r="E74" i="1"/>
  <c r="E81" i="1"/>
  <c r="E91" i="1" s="1"/>
  <c r="E82" i="1"/>
  <c r="E83" i="1"/>
  <c r="E84" i="1"/>
  <c r="E85" i="1"/>
  <c r="E86" i="1"/>
  <c r="E87" i="1"/>
  <c r="E88" i="1"/>
  <c r="E89" i="1"/>
  <c r="H13" i="1"/>
  <c r="I11" i="1"/>
  <c r="H13" i="5" l="1"/>
  <c r="E27" i="5"/>
  <c r="E17" i="6" s="1"/>
  <c r="E74" i="5"/>
  <c r="E33" i="6"/>
  <c r="E89" i="5"/>
  <c r="E58" i="5"/>
  <c r="E24" i="6" s="1"/>
  <c r="H13" i="6"/>
  <c r="E44" i="5"/>
  <c r="E76" i="1"/>
  <c r="E44" i="1"/>
  <c r="E27" i="1"/>
  <c r="E58" i="1"/>
  <c r="I11" i="6"/>
  <c r="E29" i="6" l="1"/>
  <c r="E21" i="6"/>
  <c r="E93" i="5"/>
  <c r="E95" i="1"/>
  <c r="E3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31" authorId="0" shapeId="0" xr:uid="{00000000-0006-0000-0000-000001000000}">
      <text>
        <r>
          <rPr>
            <sz val="9"/>
            <color indexed="81"/>
            <rFont val="Segoe UI"/>
            <family val="2"/>
          </rPr>
          <t>Here, you can choose from the list of key experts or enter a position (such as expert X) manually. The name is filled in automatically.</t>
        </r>
      </text>
    </comment>
    <comment ref="D31" authorId="0" shapeId="0" xr:uid="{00000000-0006-0000-0000-000002000000}">
      <text>
        <r>
          <rPr>
            <sz val="9"/>
            <color indexed="81"/>
            <rFont val="Segoe UI"/>
            <family val="2"/>
          </rPr>
          <t>Fee per expert day</t>
        </r>
      </text>
    </comment>
    <comment ref="F31" authorId="0" shapeId="0" xr:uid="{00000000-0006-0000-0000-000003000000}">
      <text>
        <r>
          <rPr>
            <sz val="9"/>
            <color indexed="81"/>
            <rFont val="Segoe UI"/>
            <family val="2"/>
          </rPr>
          <t>For each key expert, the fee schedule level must always also be entered under explanations. The specialist area depends on the specialist area of the project (see overview).</t>
        </r>
      </text>
    </comment>
    <comment ref="A45"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31" authorId="0" shapeId="0" xr:uid="{59608EE1-8441-49BB-B8D8-ED95398CDC3A}">
      <text>
        <r>
          <rPr>
            <sz val="9"/>
            <color indexed="81"/>
            <rFont val="Segoe UI"/>
            <family val="2"/>
          </rPr>
          <t>Here, you can choose from the list of key experts or enter a position (such as expert X) manually. The name is filled in automatically.</t>
        </r>
      </text>
    </comment>
    <comment ref="D31" authorId="0" shapeId="0" xr:uid="{41C2AAE6-1EDB-4D25-859E-6589A0E6FC4A}">
      <text>
        <r>
          <rPr>
            <sz val="9"/>
            <color indexed="81"/>
            <rFont val="Segoe UI"/>
            <family val="2"/>
          </rPr>
          <t>Fee per expert day</t>
        </r>
      </text>
    </comment>
    <comment ref="F31" authorId="0" shapeId="0" xr:uid="{8D5B3B72-E964-4F21-B254-3C2CEB5F6B82}">
      <text>
        <r>
          <rPr>
            <sz val="9"/>
            <color indexed="81"/>
            <rFont val="Segoe UI"/>
            <family val="2"/>
          </rPr>
          <t>For each key expert, the fee schedule level must always also be entered under explanations. The specialist area depends on the specialist area of the project (see overview).</t>
        </r>
      </text>
    </comment>
    <comment ref="A45" authorId="0" shapeId="0" xr:uid="{4BEE3EB7-B2E2-4965-A0E9-B28B22D16470}">
      <text>
        <r>
          <rPr>
            <b/>
            <sz val="9"/>
            <color indexed="81"/>
            <rFont val="Segoe UI"/>
            <family val="2"/>
          </rPr>
          <t>Here, you can choose from the list of key experts. The name is then automatically assumed from the list. 
If a position is entered manually, 'N.N' appears as the name.</t>
        </r>
      </text>
    </comment>
  </commentList>
</comments>
</file>

<file path=xl/sharedStrings.xml><?xml version="1.0" encoding="utf-8"?>
<sst xmlns="http://schemas.openxmlformats.org/spreadsheetml/2006/main" count="526" uniqueCount="221">
  <si>
    <t>Estimate of anticipated contract value - services</t>
  </si>
  <si>
    <t>CONFIDENTIAL</t>
  </si>
  <si>
    <t xml:space="preserve">N.B.: The fee schedule should be used for estimating costs. </t>
  </si>
  <si>
    <r>
      <t xml:space="preserve">General statements on this invitation to tender </t>
    </r>
    <r>
      <rPr>
        <sz val="11"/>
        <color theme="0"/>
        <rFont val="Arial"/>
        <family val="2"/>
      </rPr>
      <t>(to be filled in by the unit (project/cost centre) making the request)</t>
    </r>
  </si>
  <si>
    <t xml:space="preserve">Project number/cost centre number:
</t>
  </si>
  <si>
    <t>G-012137-001 (Output 2)</t>
  </si>
  <si>
    <t xml:space="preserve">Brief project title/cost centre:
</t>
  </si>
  <si>
    <t>Capacities for the Energy Transition | Strengthening the NERSA’s institutional and operational capacity to effectively regulate the evolving South African Wholesale Electricity Market</t>
  </si>
  <si>
    <t>Technical award cluster</t>
  </si>
  <si>
    <t>05, Energy and transport and climate change</t>
  </si>
  <si>
    <t>Sub-cluster:</t>
  </si>
  <si>
    <t>05A, Policy, strategy, process and organisational consulting/experts for financing issues with a sectoral priority area</t>
  </si>
  <si>
    <t>1. Fixed prices (only for contracts for works)</t>
  </si>
  <si>
    <t>Item</t>
  </si>
  <si>
    <t>Type of reimbursement</t>
  </si>
  <si>
    <t>Number</t>
  </si>
  <si>
    <t>Remuneration</t>
  </si>
  <si>
    <t>Total</t>
  </si>
  <si>
    <t>Explanations</t>
  </si>
  <si>
    <t xml:space="preserve">Total amount </t>
  </si>
  <si>
    <t>Lump sum</t>
  </si>
  <si>
    <t>Milestone 1</t>
  </si>
  <si>
    <t>Milestone 2</t>
  </si>
  <si>
    <t>Milestone 3</t>
  </si>
  <si>
    <t>Milestone 4</t>
  </si>
  <si>
    <t>Milestone 5</t>
  </si>
  <si>
    <t>Milestone 6</t>
  </si>
  <si>
    <t>Milestone 7</t>
  </si>
  <si>
    <t>Subtotal</t>
  </si>
  <si>
    <t>2. Fees and other costs related to contract</t>
  </si>
  <si>
    <t xml:space="preserve">2.1 Fee Daily rate Item </t>
  </si>
  <si>
    <t>Number of expert-days</t>
  </si>
  <si>
    <t xml:space="preserve">Total </t>
  </si>
  <si>
    <t>Level according to fee schedule</t>
  </si>
  <si>
    <t>Team leader</t>
  </si>
  <si>
    <t xml:space="preserve">Lump sum/number </t>
  </si>
  <si>
    <t>Please select</t>
  </si>
  <si>
    <t>Key expert 1</t>
  </si>
  <si>
    <t>Level 5</t>
  </si>
  <si>
    <t>Key expert 2</t>
  </si>
  <si>
    <t>Key expert 3</t>
  </si>
  <si>
    <t>Key expert 4</t>
  </si>
  <si>
    <t>Key expert 5</t>
  </si>
  <si>
    <t>Expert pool 1</t>
  </si>
  <si>
    <t>Expert pool 2</t>
  </si>
  <si>
    <t>Expert pool 3</t>
  </si>
  <si>
    <t>Expert pool 4</t>
  </si>
  <si>
    <t>Expert pool 5</t>
  </si>
  <si>
    <t xml:space="preserve">2.2 Costs related to the contract, Item </t>
  </si>
  <si>
    <t>Invoicing code</t>
  </si>
  <si>
    <t>Price</t>
  </si>
  <si>
    <t>Lump sum/number</t>
  </si>
  <si>
    <t>3. Travel expenses</t>
  </si>
  <si>
    <t xml:space="preserve">Link to current country table of the Federal Government: </t>
  </si>
  <si>
    <t>https://www.bundesfinanzministerium.de/Content/DE/Downloads/BMF_Schreiben/Steuerarten/Lohnsteuer/2025-12-05-steuerliche-behandlung-reisekosten-2026.html
(GERMAN ONLY)</t>
  </si>
  <si>
    <t>Budget/Price</t>
  </si>
  <si>
    <t>Total travel expense budget</t>
  </si>
  <si>
    <t>International Flights</t>
  </si>
  <si>
    <t>National flights</t>
  </si>
  <si>
    <t>against evidence</t>
  </si>
  <si>
    <r>
      <t>compensation of CO</t>
    </r>
    <r>
      <rPr>
        <vertAlign val="subscript"/>
        <sz val="9"/>
        <rFont val="Arial"/>
        <family val="2"/>
      </rPr>
      <t>2</t>
    </r>
    <r>
      <rPr>
        <sz val="9"/>
        <rFont val="Arial"/>
        <family val="2"/>
      </rPr>
      <t xml:space="preserve"> emissions</t>
    </r>
  </si>
  <si>
    <t>Transportation</t>
  </si>
  <si>
    <t>Per-diem allowance</t>
  </si>
  <si>
    <t>Overnight accommodation allowance</t>
  </si>
  <si>
    <t>Other travel expenses</t>
  </si>
  <si>
    <t>Car hire</t>
  </si>
  <si>
    <t>e-hailing</t>
  </si>
  <si>
    <t>4. Other costs</t>
  </si>
  <si>
    <t>Subcontracts</t>
  </si>
  <si>
    <t>Equipment</t>
  </si>
  <si>
    <t>Operating costs in country of assignment</t>
  </si>
  <si>
    <t>Workshops</t>
  </si>
  <si>
    <t>Local subsidies</t>
  </si>
  <si>
    <t>Flexible remuneration item</t>
  </si>
  <si>
    <t>Other expenses: [Individual items]</t>
  </si>
  <si>
    <t>5. Total costs</t>
  </si>
  <si>
    <t xml:space="preserve">Total (net) </t>
  </si>
  <si>
    <t>Date:</t>
  </si>
  <si>
    <t>Author:</t>
  </si>
  <si>
    <t>Given name, family name, function, OU</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</si>
  <si>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</si>
  <si>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</si>
  <si>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</si>
  <si>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</si>
  <si>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Estimate of anticipated contract value - optional services</t>
  </si>
  <si>
    <r>
      <rPr>
        <b/>
        <sz val="11"/>
        <color theme="0"/>
        <rFont val="Arial"/>
        <family val="2"/>
      </rPr>
      <t xml:space="preserve">General statements on this invitation to tender </t>
    </r>
    <r>
      <rPr>
        <sz val="11"/>
        <color theme="0"/>
        <rFont val="Arial"/>
        <family val="2"/>
      </rPr>
      <t>(to be filled in by the unit (project/cost centre) making the request)</t>
    </r>
  </si>
  <si>
    <t>Fee schedule</t>
  </si>
  <si>
    <t>YesNo</t>
  </si>
  <si>
    <t>Yes</t>
  </si>
  <si>
    <t>Level 1</t>
  </si>
  <si>
    <t>No</t>
  </si>
  <si>
    <t>Level 2</t>
  </si>
  <si>
    <t>Level 3</t>
  </si>
  <si>
    <t>not applicable</t>
  </si>
  <si>
    <t>Level 4</t>
  </si>
  <si>
    <t>Key expert 6</t>
  </si>
  <si>
    <t>_Pl</t>
  </si>
  <si>
    <t>_01</t>
  </si>
  <si>
    <t>_02</t>
  </si>
  <si>
    <t>_03</t>
  </si>
  <si>
    <t>_04</t>
  </si>
  <si>
    <t>_05</t>
  </si>
  <si>
    <t>_06</t>
  </si>
  <si>
    <t>_07</t>
  </si>
  <si>
    <t>_08</t>
  </si>
  <si>
    <t>_09</t>
  </si>
  <si>
    <t>_10</t>
  </si>
  <si>
    <t>_11</t>
  </si>
  <si>
    <t>_12</t>
  </si>
  <si>
    <t>_13</t>
  </si>
  <si>
    <t>_14</t>
  </si>
  <si>
    <t>_15</t>
  </si>
  <si>
    <t>_16</t>
  </si>
  <si>
    <t>_17</t>
  </si>
  <si>
    <t>_18</t>
  </si>
  <si>
    <t>_19</t>
  </si>
  <si>
    <t>_20</t>
  </si>
  <si>
    <t>_21</t>
  </si>
  <si>
    <t>_22</t>
  </si>
  <si>
    <t>_23</t>
  </si>
  <si>
    <t>01, Organisational and management consulting</t>
  </si>
  <si>
    <t>02, Personnel selection, management and training</t>
  </si>
  <si>
    <t>03, Rural development, agriculture, fishing and food</t>
  </si>
  <si>
    <t>04, Natural resources, biodiversity, oceans/coasts</t>
  </si>
  <si>
    <t>06, Communication, multimedia and social media</t>
  </si>
  <si>
    <t>07, Private sector development and economic policy</t>
  </si>
  <si>
    <t>08, Crises, conflicts, disasters, displacement and migration</t>
  </si>
  <si>
    <t>09, Digitalisation</t>
  </si>
  <si>
    <t>10, IT implementation and operation</t>
  </si>
  <si>
    <t>11, Vocational education and youth</t>
  </si>
  <si>
    <t>12, Financial systems and insurance</t>
  </si>
  <si>
    <t>13, Social protection and health</t>
  </si>
  <si>
    <t>14, Democracy, decentralisation, urban development</t>
  </si>
  <si>
    <t>15, Public finance and administration, anti-corruption, integrity</t>
  </si>
  <si>
    <t>16, Rule of law, human rights &amp; gender, security</t>
  </si>
  <si>
    <t>17, Environmental management, water, waste, resource efficiency</t>
  </si>
  <si>
    <t>18, Legal consulting</t>
  </si>
  <si>
    <t>19, Planning and architectural services</t>
  </si>
  <si>
    <t>20, Translation and interpreting services</t>
  </si>
  <si>
    <t>21, Monitoring and evaluation</t>
  </si>
  <si>
    <t>22, Event management</t>
  </si>
  <si>
    <t>23, External and internal auditing</t>
  </si>
  <si>
    <t>01A, Strategy consulting</t>
  </si>
  <si>
    <t>02A, Psychological diagnosis</t>
  </si>
  <si>
    <t>03A, Policy, strategy, process and organisational consulting with a sectoral priority area</t>
  </si>
  <si>
    <t>04A, Policy, strategy, process and organisational consulting with a sectoral priority area</t>
  </si>
  <si>
    <t>06A, Communication advisory services</t>
  </si>
  <si>
    <t>07A, Policy, strategy, process and organisational consulting with a sectoral priority area and expertise in green/digital economy</t>
  </si>
  <si>
    <t>08A, Policy, strategy, process and organisational consulting with a sectoral priority area</t>
  </si>
  <si>
    <t>09A, Strategy consulting</t>
  </si>
  <si>
    <t>10A, Admin, service, support, DevOps</t>
  </si>
  <si>
    <t>11A, Policy, strategy, process and organisational consulting with a sectoral priority area</t>
  </si>
  <si>
    <t>12A, Sector-specific expertise with a focus on development cooperation</t>
  </si>
  <si>
    <t>13A, Policy, strategy, process and organisational consulting with a sectoral priority area</t>
  </si>
  <si>
    <t>14A, Sector-specific expertise in democracy and decentralisation</t>
  </si>
  <si>
    <t>15A, Policy, strategy, process and organisational consulting with a sectoral priority area</t>
  </si>
  <si>
    <t>16A, Sector-specific expertise with a sectoral priority area</t>
  </si>
  <si>
    <t>17A, Policy, strategy, process and organisational consulting with a sectoral priority area</t>
  </si>
  <si>
    <t>18A, Legal advice to complement the Legal Affairs Unit – hourly rates</t>
  </si>
  <si>
    <t>19A, Buildings cat. 1 (very complex, e.g.. hospitals)</t>
  </si>
  <si>
    <t>20A, Liaison interpreting for trade fairs</t>
  </si>
  <si>
    <t>21A, Monitoring</t>
  </si>
  <si>
    <t>22A, General event management</t>
  </si>
  <si>
    <t>23A, External auditing – hourly rates for basic services</t>
  </si>
  <si>
    <t>01B, Organisational consulting</t>
  </si>
  <si>
    <t>02B, Management development and coaching</t>
  </si>
  <si>
    <t>03B, Expertise with a sectoral priority area</t>
  </si>
  <si>
    <t>04B, Expertise with a sectoral priority area</t>
  </si>
  <si>
    <t>05B, Expertise with a sectoral priority area</t>
  </si>
  <si>
    <t>06B, Social media analytics</t>
  </si>
  <si>
    <t>07B, Sector-specific consulting</t>
  </si>
  <si>
    <t>08B, Expertise with a sectoral priority area</t>
  </si>
  <si>
    <t>09B, Auditing</t>
  </si>
  <si>
    <t>10B, Development (UX design, web/app/software)</t>
  </si>
  <si>
    <t>11B, Expertise with a sectoral priority area</t>
  </si>
  <si>
    <t>12B, Expertise in defined special topics in the sector</t>
  </si>
  <si>
    <t>13B, Expertise with a sectoral priority area</t>
  </si>
  <si>
    <t>14B, Sector-specific expertise in urban development and eGovernance/open government</t>
  </si>
  <si>
    <t>15B, Sector-specific expertise with a sectoral priority area</t>
  </si>
  <si>
    <t>17B, Sector-specific expertise with a sectoral priority area</t>
  </si>
  <si>
    <t>18B, Legal advice for projects – daily rates</t>
  </si>
  <si>
    <t>19B, Buildings cat. 2 (moderately complex, e.g. schools, kindergartens, multi-storey)</t>
  </si>
  <si>
    <t>20B, Conference interpreting (simultaneous)</t>
  </si>
  <si>
    <t>21B, Evaluation</t>
  </si>
  <si>
    <t>23B, External auditing – hourly rates for appraiser services</t>
  </si>
  <si>
    <t>01C, Market, client and commissioning party analyses</t>
  </si>
  <si>
    <t>02C, Skills development and training</t>
  </si>
  <si>
    <t>03C, International trade and international standards, global supply chains, complex economic cooperation arrangements</t>
  </si>
  <si>
    <t>04C, Harnessing natural resources/biodiversity financing and cooperation with the private sector and financial sector</t>
  </si>
  <si>
    <t>06C, Writing work</t>
  </si>
  <si>
    <t>09C, Procurement consulting</t>
  </si>
  <si>
    <t>11C, Sector-specific expertise at the intersection with digitalisation, sustainability, private sector development</t>
  </si>
  <si>
    <t>13C, Sector-specific expertise at the intersection with digitalisation/eHealth</t>
  </si>
  <si>
    <t>18C, ---</t>
  </si>
  <si>
    <t>19C, Buildings cat. 3 (slightly complex, e.g. latrines, simple buildings)</t>
  </si>
  <si>
    <t>20C, Liaison interpreting</t>
  </si>
  <si>
    <t>23C, External auditing – daily rates</t>
  </si>
  <si>
    <t>02D, Moderation services</t>
  </si>
  <si>
    <t>06D, Photographers</t>
  </si>
  <si>
    <t>09D, Sector-specific/process consulting (content requirements)</t>
  </si>
  <si>
    <t>18D, ---</t>
  </si>
  <si>
    <t>19D, Fragile context (after a disaster/war) - low and moderate complexity</t>
  </si>
  <si>
    <t>20D, Liaison interpreting for high-ranking delegations</t>
  </si>
  <si>
    <t>23D, External auditing and internal auditing – daily rates</t>
  </si>
  <si>
    <t>02E, Individual and team supervision</t>
  </si>
  <si>
    <t>06E, Audio/video production</t>
  </si>
  <si>
    <t>09E, Technical architecture (technical requirements)</t>
  </si>
  <si>
    <t>18E, ---</t>
  </si>
  <si>
    <t>19E, Fragile context (after a disaster/war) - high complexity</t>
  </si>
  <si>
    <t>20E, Translation into the target language</t>
  </si>
  <si>
    <t>02F, Mediation/conflict management</t>
  </si>
  <si>
    <t>06F, Live streams</t>
  </si>
  <si>
    <t>18F, ---</t>
  </si>
  <si>
    <t>02G, Individual psychosocial consulting and psychosocial team coaching</t>
  </si>
  <si>
    <t>06G, Graphics services</t>
  </si>
  <si>
    <t>20G, Revision, proofreading</t>
  </si>
  <si>
    <t>20H, Copy-editing</t>
  </si>
  <si>
    <t>20I, Post-editing a machine translation</t>
  </si>
  <si>
    <t>External expert input, facilitation, transport (Fixed amount)</t>
  </si>
  <si>
    <t>Estimate of total anticipated contract value Total services + Optional value</t>
  </si>
  <si>
    <r>
      <t>compensation of CO</t>
    </r>
    <r>
      <rPr>
        <b/>
        <vertAlign val="subscript"/>
        <sz val="9"/>
        <rFont val="Arial"/>
        <family val="2"/>
      </rPr>
      <t>2</t>
    </r>
    <r>
      <rPr>
        <b/>
        <sz val="9"/>
        <rFont val="Arial"/>
        <family val="2"/>
      </rPr>
      <t xml:space="preserve"> emissions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</si>
</sst>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
    <numFmt numFmtId="165" formatCode="#,##0.00\ &quot;€&quot;"/>
    <numFmt numFmtId="166" formatCode="[$R-430]#,##0.00"/>
    <numFmt numFmtId="167" formatCode="[$R-1C09]#,##0.00"/>
    <numFmt numFmtId="168" formatCode="[$R-436]#,##0.00"/>
    <numFmt numFmtId="169" formatCode="[$R-432]#,##0.00"/>
  </numFmts>
  <fonts count="50" x14ac:knownFonts="1">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3F3F76"/>
      <name val="Calibri"/>
      <family val="2"/>
      <scheme val="minor"/>
    </font>
    <font>
      <i/>
      <sz val="11"/>
      <color rgb="FF7F7F7F"/>
      <name val="Calibri"/>
      <family val="2"/>
      <scheme val="minor"/>
    </font>
    <font>
      <sz val="11"/>
      <name val="Arial"/>
      <family val="2"/>
    </font>
    <font>
      <sz val="9"/>
      <color theme="1"/>
      <name val="Calibri"/>
      <family val="2"/>
      <scheme val="minor"/>
    </font>
    <font>
      <b/>
      <sz val="9"/>
      <color theme="1"/>
      <name val="Calibri"/>
      <family val="2"/>
      <scheme val="minor"/>
    </font>
    <font>
      <sz val="9"/>
      <name val="Calibri"/>
      <family val="2"/>
      <scheme val="minor"/>
    </font>
    <font>
      <sz val="9"/>
      <color indexed="81"/>
      <name val="Segoe UI"/>
      <family val="2"/>
    </font>
    <font>
      <sz val="11"/>
      <color theme="1"/>
      <name val="Arial"/>
      <family val="2"/>
    </font>
    <font>
      <sz val="9"/>
      <name val="Arial"/>
      <family val="2"/>
    </font>
    <font>
      <sz val="1"/>
      <color theme="1"/>
      <name val="Arial"/>
      <family val="2"/>
    </font>
    <font>
      <sz val="3"/>
      <color theme="1"/>
      <name val="Arial"/>
      <family val="2"/>
    </font>
    <font>
      <sz val="9"/>
      <color theme="1"/>
      <name val="Arial"/>
      <family val="2"/>
    </font>
    <font>
      <sz val="6"/>
      <color theme="1"/>
      <name val="Arial"/>
      <family val="2"/>
    </font>
    <font>
      <i/>
      <sz val="8"/>
      <color rgb="FF7F7F7F"/>
      <name val="Arial"/>
      <family val="2"/>
    </font>
    <font>
      <b/>
      <sz val="9"/>
      <name val="Arial"/>
      <family val="2"/>
    </font>
    <font>
      <b/>
      <sz val="9"/>
      <color theme="0" tint="-4.9989318521683403E-2"/>
      <name val="Arial"/>
      <family val="2"/>
    </font>
    <font>
      <b/>
      <sz val="9"/>
      <color theme="0"/>
      <name val="Arial"/>
      <family val="2"/>
    </font>
    <font>
      <b/>
      <sz val="11"/>
      <color theme="0"/>
      <name val="Arial"/>
      <family val="2"/>
    </font>
    <font>
      <sz val="11"/>
      <color theme="0"/>
      <name val="Arial"/>
      <family val="2"/>
    </font>
    <font>
      <sz val="8"/>
      <color theme="1"/>
      <name val="Arial"/>
      <family val="2"/>
    </font>
    <font>
      <b/>
      <sz val="8"/>
      <color theme="1"/>
      <name val="Arial"/>
      <family val="2"/>
    </font>
    <font>
      <b/>
      <sz val="8"/>
      <name val="Arial"/>
      <family val="2"/>
    </font>
    <font>
      <sz val="9"/>
      <color rgb="FF000000"/>
      <name val="Arial"/>
      <family val="2"/>
    </font>
    <font>
      <b/>
      <sz val="9"/>
      <color theme="1"/>
      <name val="Arial"/>
      <family val="2"/>
    </font>
    <font>
      <u/>
      <sz val="11"/>
      <color theme="10"/>
      <name val="Calibri"/>
      <family val="2"/>
      <scheme val="minor"/>
    </font>
    <font>
      <b/>
      <sz val="14"/>
      <name val="Arial"/>
      <family val="2"/>
    </font>
    <font>
      <b/>
      <sz val="11"/>
      <color theme="1"/>
      <name val="Arial"/>
      <family val="2"/>
    </font>
    <font>
      <sz val="11"/>
      <color rgb="FF000000"/>
      <name val="Calibri"/>
      <family val="2"/>
      <scheme val="minor"/>
    </font>
    <font>
      <sz val="8"/>
      <name val="Calibri"/>
      <family val="2"/>
      <scheme val="minor"/>
    </font>
    <font>
      <b/>
      <sz val="11"/>
      <color theme="1"/>
      <name val="Calibri"/>
      <family val="2"/>
      <scheme val="minor"/>
    </font>
    <font>
      <sz val="1"/>
      <color theme="1"/>
      <name val="Calibri"/>
      <family val="2"/>
      <scheme val="minor"/>
    </font>
    <font>
      <b/>
      <sz val="9"/>
      <color indexed="81"/>
      <name val="Segoe UI"/>
      <family val="2"/>
    </font>
    <font>
      <b/>
      <sz val="11"/>
      <color rgb="FFFF0000"/>
      <name val="Arial"/>
      <family val="2"/>
    </font>
    <font>
      <i/>
      <sz val="9"/>
      <color theme="2" tint="-0.499984740745262"/>
      <name val="Arial"/>
      <family val="2"/>
    </font>
    <font>
      <strike/>
      <sz val="11"/>
      <color theme="1"/>
      <name val="Calibri"/>
      <family val="2"/>
      <scheme val="minor"/>
    </font>
    <font>
      <vertAlign val="subscript"/>
      <sz val="9"/>
      <name val="Arial"/>
      <family val="2"/>
    </font>
    <font>
      <b/>
      <sz val="14"/>
      <color rgb="FFFF0000"/>
      <name val="Calibri"/>
      <family val="2"/>
      <scheme val="minor"/>
    </font>
    <font>
      <strike/>
      <sz val="1"/>
      <color theme="1"/>
      <name val="Calibri"/>
      <family val="2"/>
      <scheme val="minor"/>
    </font>
    <font>
      <strike/>
      <sz val="9"/>
      <name val="Arial"/>
      <family val="2"/>
    </font>
    <font>
      <strike/>
      <sz val="1"/>
      <color theme="1"/>
      <name val="Arial"/>
      <family val="2"/>
    </font>
    <font>
      <b/>
      <sz val="11"/>
      <color theme="0"/>
      <name val="Calibri"/>
      <family val="2"/>
      <scheme val="minor"/>
    </font>
    <font>
      <sz val="11"/>
      <color rgb="FF000000"/>
      <name val="Arial"/>
      <family val="2"/>
    </font>
    <font>
      <u/>
      <sz val="9"/>
      <color theme="10"/>
      <name val="Arial"/>
      <family val="2"/>
    </font>
    <font>
      <b/>
      <vertAlign val="subscript"/>
      <sz val="9"/>
      <name val="Arial"/>
      <family val="2"/>
    </font>
    <font>
      <b/>
      <sz val="1"/>
      <color theme="1"/>
      <name val="Arial"/>
      <family val="2"/>
    </font>
    <font>
      <b/>
      <sz val="9"/>
      <color rgb="FF000000"/>
      <name val="Arial"/>
      <family val="2"/>
    </font>
  </fonts>
  <fills count="9">
    <fill>
      <patternFill patternType="none"/>
    </fill>
    <fill>
      <patternFill patternType="gray125"/>
    </fill>
    <fill>
      <patternFill patternType="solid">
        <fgColor rgb="FFFFCC99"/>
      </patternFill>
    </fill>
    <fill>
      <patternFill patternType="solid">
        <fgColor rgb="FFFEF7E6"/>
        <bgColor indexed="64"/>
      </patternFill>
    </fill>
    <fill>
      <patternFill patternType="solid">
        <fgColor theme="2"/>
        <bgColor indexed="64"/>
      </patternFill>
    </fill>
    <fill>
      <patternFill patternType="solid">
        <fgColor theme="0" tint="-0.49998474074526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bgColor theme="4"/>
      </patternFill>
    </fill>
  </fills>
  <borders count="43">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hair">
        <color theme="1"/>
      </left>
      <right style="hair">
        <color theme="1"/>
      </right>
      <top style="hair">
        <color theme="1"/>
      </top>
      <bottom style="hair">
        <color theme="1"/>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hair">
        <color theme="1"/>
      </left>
      <right style="hair">
        <color theme="1"/>
      </right>
      <top/>
      <bottom style="hair">
        <color theme="1"/>
      </bottom>
      <diagonal/>
    </border>
    <border>
      <left style="hair">
        <color indexed="64"/>
      </left>
      <right style="hair">
        <color indexed="64"/>
      </right>
      <top/>
      <bottom style="hair">
        <color indexed="64"/>
      </bottom>
      <diagonal/>
    </border>
    <border>
      <left style="hair">
        <color theme="1"/>
      </left>
      <right/>
      <top/>
      <bottom style="hair">
        <color theme="1"/>
      </bottom>
      <diagonal/>
    </border>
    <border>
      <left/>
      <right style="hair">
        <color theme="1"/>
      </right>
      <top/>
      <bottom style="hair">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hair">
        <color theme="1"/>
      </right>
      <top/>
      <bottom style="hair">
        <color theme="1"/>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theme="1"/>
      </right>
      <top style="hair">
        <color theme="1"/>
      </top>
      <bottom style="hair">
        <color theme="1"/>
      </bottom>
      <diagonal/>
    </border>
    <border>
      <left style="hair">
        <color theme="1"/>
      </left>
      <right style="medium">
        <color indexed="64"/>
      </right>
      <top style="hair">
        <color theme="1"/>
      </top>
      <bottom style="hair">
        <color theme="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theme="1"/>
      </bottom>
      <diagonal/>
    </border>
    <border>
      <left/>
      <right style="medium">
        <color indexed="64"/>
      </right>
      <top/>
      <bottom style="hair">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top style="medium">
        <color indexed="64"/>
      </top>
      <bottom style="hair">
        <color theme="1"/>
      </bottom>
      <diagonal/>
    </border>
    <border>
      <left/>
      <right/>
      <top style="hair">
        <color indexed="64"/>
      </top>
      <bottom/>
      <diagonal/>
    </border>
    <border>
      <left/>
      <right style="medium">
        <color indexed="64"/>
      </right>
      <top style="hair">
        <color indexed="64"/>
      </top>
      <bottom/>
      <diagonal/>
    </border>
    <border>
      <left/>
      <right/>
      <top style="thin">
        <color indexed="64"/>
      </top>
      <bottom/>
      <diagonal/>
    </border>
    <border>
      <left/>
      <right style="medium">
        <color indexed="64"/>
      </right>
      <top style="thin">
        <color indexed="64"/>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diagonal/>
    </border>
    <border>
      <left style="hair">
        <color indexed="64"/>
      </left>
      <right/>
      <top/>
      <bottom style="hair">
        <color indexed="64"/>
      </bottom>
      <diagonal/>
    </border>
    <border>
      <left/>
      <right style="medium">
        <color indexed="64"/>
      </right>
      <top/>
      <bottom style="hair">
        <color indexed="64"/>
      </bottom>
      <diagonal/>
    </border>
    <border>
      <left style="hair">
        <color theme="1"/>
      </left>
      <right style="medium">
        <color indexed="64"/>
      </right>
      <top/>
      <bottom style="hair">
        <color theme="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4" tint="0.39997558519241921"/>
      </right>
      <top style="thin">
        <color indexed="64"/>
      </top>
      <bottom style="medium">
        <color indexed="64"/>
      </bottom>
      <diagonal/>
    </border>
  </borders>
  <cellStyleXfs count="14">
    <xf numFmtId="0" fontId="0" fillId="0" borderId="0"/>
    <xf numFmtId="0" fontId="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3" fillId="0" borderId="0" applyNumberFormat="0" applyFill="0" applyBorder="0" applyAlignment="0" applyProtection="0"/>
    <xf numFmtId="0" fontId="4" fillId="2" borderId="3" applyNumberFormat="0" applyAlignment="0" applyProtection="0"/>
    <xf numFmtId="0" fontId="5" fillId="0" borderId="0" applyNumberFormat="0" applyFill="0" applyBorder="0" applyAlignment="0" applyProtection="0"/>
    <xf numFmtId="49" fontId="9" fillId="3" borderId="4" applyNumberFormat="0">
      <alignment vertical="center" wrapText="1"/>
      <protection locked="0"/>
    </xf>
    <xf numFmtId="0" fontId="9" fillId="3" borderId="4" applyNumberFormat="0">
      <alignment vertical="center" shrinkToFit="1"/>
      <protection locked="0"/>
    </xf>
    <xf numFmtId="4" fontId="9" fillId="3" borderId="4">
      <alignment vertical="center" shrinkToFit="1"/>
      <protection locked="0"/>
    </xf>
    <xf numFmtId="164" fontId="7" fillId="0" borderId="5" applyFont="0" applyFill="0" applyAlignment="0" applyProtection="0"/>
    <xf numFmtId="0" fontId="8" fillId="0" borderId="6" applyNumberFormat="0" applyFill="0" applyAlignment="0" applyProtection="0"/>
    <xf numFmtId="0" fontId="7" fillId="0" borderId="5" applyNumberFormat="0">
      <alignment vertical="center" wrapText="1"/>
    </xf>
    <xf numFmtId="0" fontId="28" fillId="0" borderId="0" applyNumberFormat="0" applyFill="0" applyBorder="0" applyAlignment="0" applyProtection="0"/>
  </cellStyleXfs>
  <cellXfs count="246">
    <xf numFmtId="0" fontId="0" fillId="0" borderId="0" xfId="0"/>
    <xf numFmtId="0" fontId="11" fillId="0" borderId="0" xfId="0" applyFont="1" applyAlignment="1">
      <alignment vertical="center"/>
    </xf>
    <xf numFmtId="0" fontId="11" fillId="0" borderId="0" xfId="0" applyFont="1"/>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6" fillId="0" borderId="0" xfId="0" applyFont="1"/>
    <xf numFmtId="49" fontId="12" fillId="3" borderId="7" xfId="7" applyFont="1" applyBorder="1">
      <alignment vertical="center" wrapText="1"/>
      <protection locked="0"/>
    </xf>
    <xf numFmtId="0" fontId="20" fillId="5" borderId="0" xfId="3" applyFont="1" applyFill="1" applyBorder="1" applyAlignment="1">
      <alignment vertical="center"/>
    </xf>
    <xf numFmtId="0" fontId="19" fillId="5" borderId="0" xfId="3" applyFont="1" applyFill="1" applyBorder="1" applyAlignment="1">
      <alignment vertical="center"/>
    </xf>
    <xf numFmtId="0" fontId="18" fillId="5" borderId="0" xfId="3" applyFont="1" applyFill="1" applyBorder="1" applyAlignment="1">
      <alignment vertical="center"/>
    </xf>
    <xf numFmtId="49" fontId="15" fillId="0" borderId="0" xfId="5" applyNumberFormat="1" applyFont="1" applyFill="1" applyBorder="1" applyAlignment="1" applyProtection="1">
      <alignment horizontal="center" vertical="top" wrapText="1" shrinkToFit="1"/>
      <protection locked="0"/>
    </xf>
    <xf numFmtId="0" fontId="23" fillId="0" borderId="0" xfId="0" applyFont="1" applyAlignment="1">
      <alignment vertical="center"/>
    </xf>
    <xf numFmtId="165" fontId="12" fillId="0" borderId="8" xfId="10" applyNumberFormat="1" applyFont="1" applyBorder="1" applyAlignment="1">
      <alignment vertical="center"/>
    </xf>
    <xf numFmtId="165" fontId="12" fillId="3" borderId="7" xfId="9" applyNumberFormat="1" applyFont="1" applyBorder="1">
      <alignment vertical="center" shrinkToFit="1"/>
      <protection locked="0"/>
    </xf>
    <xf numFmtId="2" fontId="12" fillId="3" borderId="7" xfId="8" applyNumberFormat="1" applyFont="1" applyBorder="1" applyAlignment="1">
      <alignment vertical="center"/>
      <protection locked="0"/>
    </xf>
    <xf numFmtId="0" fontId="26" fillId="0" borderId="8" xfId="0" applyFont="1" applyBorder="1" applyAlignment="1">
      <alignment wrapText="1"/>
    </xf>
    <xf numFmtId="0" fontId="26" fillId="0" borderId="0" xfId="0" applyFont="1" applyAlignment="1">
      <alignment wrapText="1"/>
    </xf>
    <xf numFmtId="49" fontId="12" fillId="3" borderId="4" xfId="7" applyFont="1">
      <alignment vertical="center" wrapText="1"/>
      <protection locked="0"/>
    </xf>
    <xf numFmtId="0" fontId="11" fillId="0" borderId="15" xfId="0" applyFont="1" applyBorder="1"/>
    <xf numFmtId="0" fontId="11" fillId="0" borderId="14" xfId="0" applyFont="1" applyBorder="1"/>
    <xf numFmtId="0" fontId="21" fillId="5" borderId="14" xfId="3" applyFont="1" applyFill="1" applyBorder="1" applyAlignment="1">
      <alignment vertical="center"/>
    </xf>
    <xf numFmtId="0" fontId="22" fillId="5" borderId="0" xfId="0" applyFont="1" applyFill="1"/>
    <xf numFmtId="0" fontId="22" fillId="5" borderId="15" xfId="0" applyFont="1" applyFill="1" applyBorder="1"/>
    <xf numFmtId="0" fontId="27" fillId="0" borderId="14" xfId="0" applyFont="1" applyBorder="1" applyAlignment="1">
      <alignment vertical="center"/>
    </xf>
    <xf numFmtId="0" fontId="15" fillId="0" borderId="0" xfId="0" applyFont="1" applyAlignment="1">
      <alignment vertical="center"/>
    </xf>
    <xf numFmtId="0" fontId="15" fillId="0" borderId="15" xfId="0" applyFont="1" applyBorder="1" applyAlignment="1">
      <alignment vertical="center"/>
    </xf>
    <xf numFmtId="0" fontId="27" fillId="0" borderId="14" xfId="0" applyFont="1" applyBorder="1" applyAlignment="1">
      <alignment horizontal="left" vertical="top" wrapText="1"/>
    </xf>
    <xf numFmtId="0" fontId="27" fillId="0" borderId="14" xfId="0" applyFont="1" applyBorder="1"/>
    <xf numFmtId="0" fontId="15" fillId="0" borderId="0" xfId="0" applyFont="1"/>
    <xf numFmtId="0" fontId="15" fillId="0" borderId="15" xfId="0" applyFont="1" applyBorder="1"/>
    <xf numFmtId="0" fontId="27" fillId="0" borderId="14" xfId="0" applyFont="1" applyBorder="1" applyAlignment="1">
      <alignment vertical="top"/>
    </xf>
    <xf numFmtId="49" fontId="15" fillId="0" borderId="15" xfId="5" applyNumberFormat="1" applyFont="1" applyFill="1" applyBorder="1" applyAlignment="1" applyProtection="1">
      <alignment horizontal="center" vertical="top" wrapText="1" shrinkToFit="1"/>
      <protection locked="0"/>
    </xf>
    <xf numFmtId="0" fontId="27" fillId="0" borderId="14" xfId="0" applyFont="1" applyBorder="1" applyAlignment="1">
      <alignment horizontal="left" vertical="top"/>
    </xf>
    <xf numFmtId="0" fontId="20" fillId="5" borderId="14" xfId="3" applyFont="1" applyFill="1" applyBorder="1" applyAlignment="1">
      <alignment vertical="center"/>
    </xf>
    <xf numFmtId="0" fontId="18" fillId="5" borderId="15" xfId="3" applyFont="1" applyFill="1" applyBorder="1" applyAlignment="1">
      <alignment vertical="center"/>
    </xf>
    <xf numFmtId="0" fontId="12" fillId="0" borderId="14" xfId="0" applyFont="1" applyBorder="1"/>
    <xf numFmtId="0" fontId="12" fillId="0" borderId="0" xfId="0" applyFont="1"/>
    <xf numFmtId="0" fontId="12" fillId="0" borderId="15" xfId="0" applyFont="1" applyBorder="1"/>
    <xf numFmtId="49" fontId="12" fillId="3" borderId="16" xfId="7" applyFont="1" applyBorder="1">
      <alignment vertical="center" wrapText="1"/>
      <protection locked="0"/>
    </xf>
    <xf numFmtId="49" fontId="12" fillId="3" borderId="14" xfId="7" applyFont="1" applyBorder="1">
      <alignment vertical="center" wrapText="1"/>
      <protection locked="0"/>
    </xf>
    <xf numFmtId="0" fontId="12" fillId="0" borderId="14" xfId="0" applyFont="1" applyBorder="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2" fillId="0" borderId="15" xfId="0" applyFont="1" applyBorder="1" applyAlignment="1">
      <alignment vertical="center"/>
    </xf>
    <xf numFmtId="0" fontId="18" fillId="0" borderId="17" xfId="11" applyFont="1" applyBorder="1" applyAlignment="1">
      <alignment vertical="center"/>
    </xf>
    <xf numFmtId="0" fontId="18" fillId="0" borderId="6" xfId="11" applyFont="1" applyAlignment="1">
      <alignment vertical="center"/>
    </xf>
    <xf numFmtId="165" fontId="18" fillId="0" borderId="6" xfId="11" applyNumberFormat="1" applyFont="1" applyAlignment="1">
      <alignment vertical="center"/>
    </xf>
    <xf numFmtId="0" fontId="11" fillId="0" borderId="18" xfId="0" applyFont="1" applyBorder="1"/>
    <xf numFmtId="0" fontId="19" fillId="5" borderId="15" xfId="3" applyFont="1" applyFill="1" applyBorder="1" applyAlignment="1">
      <alignment vertical="center"/>
    </xf>
    <xf numFmtId="49" fontId="12" fillId="3" borderId="19" xfId="7" applyFont="1" applyBorder="1">
      <alignment vertical="center" wrapText="1"/>
      <protection locked="0"/>
    </xf>
    <xf numFmtId="0" fontId="12" fillId="0" borderId="5" xfId="12" applyFont="1">
      <alignment vertical="center" wrapText="1"/>
    </xf>
    <xf numFmtId="2" fontId="12" fillId="3" borderId="4" xfId="8" applyNumberFormat="1" applyFont="1" applyAlignment="1">
      <alignment vertical="center"/>
      <protection locked="0"/>
    </xf>
    <xf numFmtId="165" fontId="12" fillId="3" borderId="4" xfId="9" applyNumberFormat="1" applyFont="1">
      <alignment vertical="center" shrinkToFit="1"/>
      <protection locked="0"/>
    </xf>
    <xf numFmtId="165" fontId="12" fillId="0" borderId="5" xfId="10" applyNumberFormat="1" applyFont="1" applyAlignment="1">
      <alignment vertical="center"/>
    </xf>
    <xf numFmtId="49" fontId="12" fillId="3" borderId="20" xfId="7" applyFont="1" applyBorder="1">
      <alignment vertical="center" wrapText="1"/>
      <protection locked="0"/>
    </xf>
    <xf numFmtId="165" fontId="12" fillId="0" borderId="0" xfId="0" applyNumberFormat="1" applyFont="1" applyAlignment="1">
      <alignment horizontal="left" vertical="center"/>
    </xf>
    <xf numFmtId="165" fontId="12" fillId="0" borderId="0" xfId="0" applyNumberFormat="1" applyFont="1" applyAlignment="1">
      <alignment vertical="center"/>
    </xf>
    <xf numFmtId="0" fontId="11" fillId="0" borderId="18" xfId="0" applyFont="1" applyBorder="1" applyAlignment="1">
      <alignment vertical="center"/>
    </xf>
    <xf numFmtId="0" fontId="20" fillId="5" borderId="15" xfId="3" applyFont="1" applyFill="1" applyBorder="1" applyAlignment="1">
      <alignment vertical="center"/>
    </xf>
    <xf numFmtId="0" fontId="30" fillId="0" borderId="14" xfId="0" applyFont="1" applyBorder="1" applyAlignment="1">
      <alignment horizontal="right"/>
    </xf>
    <xf numFmtId="0" fontId="11" fillId="0" borderId="21" xfId="0" applyFont="1" applyBorder="1"/>
    <xf numFmtId="0" fontId="11" fillId="0" borderId="22" xfId="0" applyFont="1" applyBorder="1"/>
    <xf numFmtId="0" fontId="25" fillId="0" borderId="0" xfId="4" applyFont="1" applyBorder="1" applyAlignment="1">
      <alignment vertical="center" wrapText="1"/>
    </xf>
    <xf numFmtId="0" fontId="0" fillId="0" borderId="0" xfId="0" applyAlignment="1">
      <alignment vertical="center"/>
    </xf>
    <xf numFmtId="0" fontId="0" fillId="0" borderId="28" xfId="0" applyBorder="1" applyAlignment="1">
      <alignment vertical="top" wrapText="1"/>
    </xf>
    <xf numFmtId="0" fontId="0" fillId="0" borderId="0" xfId="0" applyAlignment="1">
      <alignment vertical="top" wrapText="1"/>
    </xf>
    <xf numFmtId="0" fontId="0" fillId="0" borderId="0" xfId="0" applyAlignment="1">
      <alignment vertical="top"/>
    </xf>
    <xf numFmtId="0" fontId="0" fillId="6" borderId="0" xfId="0" applyFill="1" applyAlignment="1">
      <alignment vertical="top" wrapText="1"/>
    </xf>
    <xf numFmtId="0" fontId="0" fillId="0" borderId="0" xfId="0" applyAlignment="1">
      <alignment wrapText="1"/>
    </xf>
    <xf numFmtId="49" fontId="12" fillId="6" borderId="9" xfId="7" applyFont="1" applyFill="1" applyBorder="1" applyProtection="1">
      <alignment vertical="center" wrapText="1"/>
    </xf>
    <xf numFmtId="0" fontId="18" fillId="0" borderId="14" xfId="11" applyFont="1" applyBorder="1" applyAlignment="1">
      <alignment vertical="center"/>
    </xf>
    <xf numFmtId="0" fontId="18" fillId="0" borderId="0" xfId="11" applyFont="1" applyBorder="1" applyAlignment="1">
      <alignment vertical="center"/>
    </xf>
    <xf numFmtId="165" fontId="18" fillId="0" borderId="0" xfId="11" applyNumberFormat="1" applyFont="1" applyBorder="1" applyAlignment="1">
      <alignment vertical="center"/>
    </xf>
    <xf numFmtId="0" fontId="11" fillId="0" borderId="15" xfId="0" applyFont="1" applyBorder="1" applyAlignment="1">
      <alignment vertical="center"/>
    </xf>
    <xf numFmtId="0" fontId="34" fillId="0" borderId="0" xfId="0" applyFont="1" applyAlignment="1">
      <alignment vertical="center"/>
    </xf>
    <xf numFmtId="0" fontId="18" fillId="4" borderId="11" xfId="2" applyFont="1" applyFill="1" applyBorder="1" applyAlignment="1">
      <alignment horizontal="center" vertical="center" wrapText="1"/>
    </xf>
    <xf numFmtId="0" fontId="18" fillId="4" borderId="12" xfId="2" applyFont="1" applyFill="1" applyBorder="1" applyAlignment="1">
      <alignment horizontal="center" vertical="center" wrapText="1"/>
    </xf>
    <xf numFmtId="0" fontId="11" fillId="0" borderId="13" xfId="0" applyFont="1" applyBorder="1" applyAlignment="1">
      <alignment vertical="center"/>
    </xf>
    <xf numFmtId="0" fontId="36" fillId="6" borderId="0" xfId="0" applyFont="1" applyFill="1"/>
    <xf numFmtId="0" fontId="17" fillId="0" borderId="0" xfId="6" applyFont="1" applyAlignment="1" applyProtection="1">
      <alignment vertical="center"/>
    </xf>
    <xf numFmtId="0" fontId="0" fillId="0" borderId="0" xfId="0"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top"/>
    </xf>
    <xf numFmtId="0" fontId="38" fillId="0" borderId="0" xfId="0" applyFont="1" applyAlignment="1">
      <alignment vertical="top" wrapText="1"/>
    </xf>
    <xf numFmtId="0" fontId="15" fillId="0" borderId="5" xfId="12" applyFont="1">
      <alignment vertical="center" wrapText="1"/>
    </xf>
    <xf numFmtId="49" fontId="12" fillId="6" borderId="4" xfId="7" applyFont="1" applyFill="1" applyProtection="1">
      <alignment vertical="center" wrapText="1"/>
    </xf>
    <xf numFmtId="49" fontId="12" fillId="0" borderId="19" xfId="7" applyFont="1" applyFill="1" applyBorder="1" applyProtection="1">
      <alignment vertical="center" wrapText="1"/>
    </xf>
    <xf numFmtId="49" fontId="12" fillId="0" borderId="7" xfId="7" applyFont="1" applyFill="1" applyBorder="1" applyProtection="1">
      <alignment vertical="center" wrapText="1"/>
    </xf>
    <xf numFmtId="0" fontId="27" fillId="0" borderId="6" xfId="11" applyFont="1" applyAlignment="1">
      <alignment vertical="center"/>
    </xf>
    <xf numFmtId="0" fontId="21" fillId="5" borderId="14" xfId="3" applyFont="1" applyFill="1" applyBorder="1" applyAlignment="1" applyProtection="1">
      <alignment vertical="center"/>
    </xf>
    <xf numFmtId="49" fontId="15" fillId="0" borderId="0" xfId="5" applyNumberFormat="1" applyFont="1" applyFill="1" applyBorder="1" applyAlignment="1" applyProtection="1">
      <alignment vertical="center" wrapText="1" shrinkToFit="1"/>
    </xf>
    <xf numFmtId="49" fontId="15" fillId="0" borderId="15" xfId="5" applyNumberFormat="1" applyFont="1" applyFill="1" applyBorder="1" applyAlignment="1" applyProtection="1">
      <alignment vertical="center" wrapText="1" shrinkToFit="1"/>
    </xf>
    <xf numFmtId="49" fontId="15" fillId="0" borderId="0" xfId="5" applyNumberFormat="1" applyFont="1" applyFill="1" applyBorder="1" applyAlignment="1" applyProtection="1">
      <alignment horizontal="center" vertical="top" wrapText="1" shrinkToFit="1"/>
    </xf>
    <xf numFmtId="49" fontId="15" fillId="0" borderId="15" xfId="5" applyNumberFormat="1" applyFont="1" applyFill="1" applyBorder="1" applyAlignment="1" applyProtection="1">
      <alignment horizontal="center" vertical="top" wrapText="1" shrinkToFit="1"/>
    </xf>
    <xf numFmtId="0" fontId="20" fillId="5" borderId="14" xfId="3" applyFont="1" applyFill="1" applyBorder="1" applyAlignment="1" applyProtection="1">
      <alignment vertical="center"/>
    </xf>
    <xf numFmtId="0" fontId="18" fillId="5" borderId="0" xfId="3" applyFont="1" applyFill="1" applyBorder="1" applyAlignment="1" applyProtection="1">
      <alignment vertical="center"/>
    </xf>
    <xf numFmtId="0" fontId="18" fillId="5" borderId="15" xfId="3" applyFont="1" applyFill="1" applyBorder="1" applyAlignment="1" applyProtection="1">
      <alignment vertical="center"/>
    </xf>
    <xf numFmtId="0" fontId="18" fillId="0" borderId="17" xfId="11" applyFont="1" applyBorder="1" applyAlignment="1" applyProtection="1">
      <alignment vertical="center"/>
    </xf>
    <xf numFmtId="0" fontId="18" fillId="0" borderId="6" xfId="11" applyFont="1" applyAlignment="1" applyProtection="1">
      <alignment vertical="center"/>
    </xf>
    <xf numFmtId="165" fontId="18" fillId="0" borderId="6" xfId="11" applyNumberFormat="1" applyFont="1" applyAlignment="1" applyProtection="1">
      <alignment vertical="center"/>
    </xf>
    <xf numFmtId="0" fontId="19" fillId="5" borderId="0" xfId="3" applyFont="1" applyFill="1" applyBorder="1" applyAlignment="1" applyProtection="1">
      <alignment vertical="center"/>
    </xf>
    <xf numFmtId="0" fontId="19" fillId="5" borderId="15" xfId="3" applyFont="1" applyFill="1" applyBorder="1" applyAlignment="1" applyProtection="1">
      <alignment vertical="center"/>
    </xf>
    <xf numFmtId="0" fontId="18" fillId="0" borderId="0" xfId="11" applyFont="1" applyBorder="1" applyAlignment="1" applyProtection="1">
      <alignment vertical="center"/>
    </xf>
    <xf numFmtId="165" fontId="18" fillId="0" borderId="0" xfId="11" applyNumberFormat="1" applyFont="1" applyBorder="1" applyAlignment="1" applyProtection="1">
      <alignment vertical="center"/>
    </xf>
    <xf numFmtId="0" fontId="18" fillId="4" borderId="11" xfId="2" applyFont="1" applyFill="1" applyBorder="1" applyAlignment="1" applyProtection="1">
      <alignment horizontal="center" vertical="center" wrapText="1"/>
    </xf>
    <xf numFmtId="0" fontId="18" fillId="4" borderId="12" xfId="2" applyFont="1" applyFill="1" applyBorder="1" applyAlignment="1" applyProtection="1">
      <alignment horizontal="center" vertical="center" wrapText="1"/>
    </xf>
    <xf numFmtId="0" fontId="18" fillId="4" borderId="29" xfId="2" applyFont="1" applyFill="1" applyBorder="1" applyAlignment="1" applyProtection="1">
      <alignment horizontal="center" vertical="center" wrapText="1"/>
    </xf>
    <xf numFmtId="0" fontId="27" fillId="0" borderId="6" xfId="11" applyFont="1" applyAlignment="1" applyProtection="1">
      <alignment vertical="center"/>
    </xf>
    <xf numFmtId="0" fontId="27" fillId="0" borderId="18" xfId="11" applyFont="1" applyBorder="1" applyAlignment="1" applyProtection="1">
      <alignment vertical="center"/>
    </xf>
    <xf numFmtId="0" fontId="20" fillId="5" borderId="0" xfId="3" applyFont="1" applyFill="1" applyBorder="1" applyAlignment="1" applyProtection="1">
      <alignment vertical="center"/>
    </xf>
    <xf numFmtId="0" fontId="20" fillId="5" borderId="15" xfId="3" applyFont="1" applyFill="1" applyBorder="1" applyAlignment="1" applyProtection="1">
      <alignment vertical="center"/>
    </xf>
    <xf numFmtId="0" fontId="25" fillId="0" borderId="0" xfId="4" applyFont="1" applyBorder="1" applyAlignment="1" applyProtection="1">
      <alignment vertical="center" wrapText="1"/>
    </xf>
    <xf numFmtId="0" fontId="40" fillId="0" borderId="0" xfId="0" applyFont="1" applyAlignment="1">
      <alignment vertical="center"/>
    </xf>
    <xf numFmtId="0" fontId="31" fillId="0" borderId="0" xfId="0" applyFont="1" applyAlignment="1">
      <alignment horizontal="left" vertical="center" readingOrder="1"/>
    </xf>
    <xf numFmtId="0" fontId="41" fillId="0" borderId="0" xfId="0" applyFont="1" applyAlignment="1">
      <alignment vertical="center"/>
    </xf>
    <xf numFmtId="0" fontId="41" fillId="0" borderId="0" xfId="0" applyFont="1" applyAlignment="1">
      <alignment horizontal="left" vertical="center"/>
    </xf>
    <xf numFmtId="0" fontId="41" fillId="0" borderId="15" xfId="0" applyFont="1" applyBorder="1" applyAlignment="1">
      <alignment vertical="center"/>
    </xf>
    <xf numFmtId="0" fontId="11" fillId="0" borderId="6" xfId="0" applyFont="1" applyBorder="1" applyAlignment="1">
      <alignment vertical="center"/>
    </xf>
    <xf numFmtId="0" fontId="34" fillId="0" borderId="15" xfId="0" applyFont="1" applyBorder="1" applyAlignment="1">
      <alignment vertical="center"/>
    </xf>
    <xf numFmtId="0" fontId="42" fillId="0" borderId="14" xfId="0" applyFont="1" applyBorder="1" applyAlignment="1">
      <alignment vertical="center"/>
    </xf>
    <xf numFmtId="0" fontId="42" fillId="0" borderId="0" xfId="0" applyFont="1" applyAlignment="1">
      <alignment vertical="center"/>
    </xf>
    <xf numFmtId="0" fontId="42" fillId="0" borderId="0" xfId="0" applyFont="1" applyAlignment="1">
      <alignment horizontal="left" vertical="center"/>
    </xf>
    <xf numFmtId="0" fontId="42" fillId="0" borderId="15" xfId="0" applyFont="1" applyBorder="1" applyAlignment="1">
      <alignment vertical="center"/>
    </xf>
    <xf numFmtId="0" fontId="43" fillId="0" borderId="0" xfId="0" applyFont="1" applyAlignment="1">
      <alignment vertical="center"/>
    </xf>
    <xf numFmtId="14" fontId="12" fillId="3" borderId="0" xfId="7" applyNumberFormat="1" applyFont="1" applyBorder="1">
      <alignment vertical="center" wrapText="1"/>
      <protection locked="0"/>
    </xf>
    <xf numFmtId="0" fontId="18" fillId="4" borderId="13" xfId="2" applyFont="1" applyFill="1" applyBorder="1" applyAlignment="1">
      <alignment horizontal="center" vertical="center" wrapText="1"/>
    </xf>
    <xf numFmtId="0" fontId="18" fillId="4" borderId="36" xfId="2" applyFont="1" applyFill="1" applyBorder="1" applyAlignment="1">
      <alignment horizontal="center" vertical="center" wrapText="1"/>
    </xf>
    <xf numFmtId="0" fontId="12" fillId="0" borderId="8" xfId="12" applyFont="1" applyBorder="1">
      <alignment vertical="center" wrapText="1"/>
    </xf>
    <xf numFmtId="49" fontId="12" fillId="3" borderId="39" xfId="7" applyFont="1" applyBorder="1">
      <alignment vertical="center" wrapText="1"/>
      <protection locked="0"/>
    </xf>
    <xf numFmtId="49" fontId="12" fillId="0" borderId="19" xfId="7" applyFont="1" applyFill="1" applyBorder="1">
      <alignment vertical="center" wrapText="1"/>
      <protection locked="0"/>
    </xf>
    <xf numFmtId="0" fontId="0" fillId="0" borderId="40" xfId="0" applyBorder="1" applyAlignment="1">
      <alignment vertical="top" wrapText="1"/>
    </xf>
    <xf numFmtId="0" fontId="0" fillId="7" borderId="40" xfId="0" applyFill="1" applyBorder="1" applyAlignment="1">
      <alignment vertical="top" wrapText="1"/>
    </xf>
    <xf numFmtId="0" fontId="44" fillId="8" borderId="41" xfId="0" applyFont="1" applyFill="1" applyBorder="1" applyAlignment="1">
      <alignment vertical="center"/>
    </xf>
    <xf numFmtId="0" fontId="0" fillId="7" borderId="42" xfId="0" applyFill="1" applyBorder="1" applyAlignment="1">
      <alignment vertical="top" wrapText="1"/>
    </xf>
    <xf numFmtId="49" fontId="15" fillId="0" borderId="0" xfId="5" applyNumberFormat="1" applyFont="1" applyFill="1" applyBorder="1" applyAlignment="1" applyProtection="1">
      <alignment vertical="center" wrapText="1" shrinkToFit="1"/>
      <protection locked="0"/>
    </xf>
    <xf numFmtId="49" fontId="15" fillId="0" borderId="15" xfId="5" applyNumberFormat="1" applyFont="1" applyFill="1" applyBorder="1" applyAlignment="1" applyProtection="1">
      <alignment vertical="center" wrapText="1" shrinkToFit="1"/>
      <protection locked="0"/>
    </xf>
    <xf numFmtId="0" fontId="45" fillId="0" borderId="0" xfId="0" applyFont="1" applyAlignment="1">
      <alignment horizontal="left" vertical="center"/>
    </xf>
    <xf numFmtId="0" fontId="13" fillId="0" borderId="0" xfId="0" applyFont="1" applyAlignment="1">
      <alignment horizontal="left" vertical="center"/>
    </xf>
    <xf numFmtId="0" fontId="6" fillId="0" borderId="14" xfId="6" applyFont="1" applyBorder="1" applyAlignment="1">
      <alignment vertical="center"/>
    </xf>
    <xf numFmtId="166" fontId="12" fillId="3" borderId="7" xfId="9" applyNumberFormat="1" applyFont="1" applyBorder="1">
      <alignment vertical="center" shrinkToFit="1"/>
      <protection locked="0"/>
    </xf>
    <xf numFmtId="166" fontId="12" fillId="0" borderId="8" xfId="10" applyNumberFormat="1" applyFont="1" applyBorder="1" applyAlignment="1">
      <alignment vertical="center"/>
    </xf>
    <xf numFmtId="166" fontId="18" fillId="0" borderId="6" xfId="11" applyNumberFormat="1" applyFont="1" applyAlignment="1">
      <alignment vertical="center"/>
    </xf>
    <xf numFmtId="166" fontId="12" fillId="3" borderId="4" xfId="9" applyNumberFormat="1" applyFont="1">
      <alignment vertical="center" shrinkToFit="1"/>
      <protection locked="0"/>
    </xf>
    <xf numFmtId="166" fontId="12" fillId="0" borderId="5" xfId="10" applyNumberFormat="1" applyFont="1" applyAlignment="1">
      <alignment vertical="center"/>
    </xf>
    <xf numFmtId="166" fontId="18" fillId="0" borderId="0" xfId="11" applyNumberFormat="1" applyFont="1" applyBorder="1" applyAlignment="1">
      <alignment vertical="center"/>
    </xf>
    <xf numFmtId="166" fontId="15" fillId="0" borderId="8" xfId="10" applyNumberFormat="1" applyFont="1" applyBorder="1" applyAlignment="1">
      <alignment vertical="center"/>
    </xf>
    <xf numFmtId="166" fontId="15" fillId="0" borderId="5" xfId="10" applyNumberFormat="1" applyFont="1" applyAlignment="1">
      <alignment vertical="center"/>
    </xf>
    <xf numFmtId="166" fontId="27" fillId="0" borderId="6" xfId="11" applyNumberFormat="1" applyFont="1" applyAlignment="1">
      <alignment vertical="center"/>
    </xf>
    <xf numFmtId="167" fontId="12" fillId="3" borderId="4" xfId="9" applyNumberFormat="1" applyFont="1">
      <alignment vertical="center" shrinkToFit="1"/>
      <protection locked="0"/>
    </xf>
    <xf numFmtId="167" fontId="12" fillId="0" borderId="5" xfId="10" applyNumberFormat="1" applyFont="1" applyAlignment="1">
      <alignment vertical="center"/>
    </xf>
    <xf numFmtId="167" fontId="12" fillId="3" borderId="7" xfId="9" applyNumberFormat="1" applyFont="1" applyBorder="1">
      <alignment vertical="center" shrinkToFit="1"/>
      <protection locked="0"/>
    </xf>
    <xf numFmtId="167" fontId="15" fillId="0" borderId="8" xfId="10" applyNumberFormat="1" applyFont="1" applyBorder="1" applyAlignment="1">
      <alignment vertical="center"/>
    </xf>
    <xf numFmtId="167" fontId="15" fillId="0" borderId="5" xfId="10" applyNumberFormat="1" applyFont="1" applyAlignment="1">
      <alignment vertical="center"/>
    </xf>
    <xf numFmtId="167" fontId="27" fillId="0" borderId="6" xfId="11" applyNumberFormat="1" applyFont="1" applyAlignment="1">
      <alignment vertical="center"/>
    </xf>
    <xf numFmtId="167" fontId="12" fillId="0" borderId="8" xfId="10" applyNumberFormat="1" applyFont="1" applyBorder="1" applyAlignment="1">
      <alignment vertical="center"/>
    </xf>
    <xf numFmtId="167" fontId="18" fillId="0" borderId="6" xfId="11" applyNumberFormat="1" applyFont="1" applyAlignment="1">
      <alignment vertical="center"/>
    </xf>
    <xf numFmtId="168" fontId="18" fillId="0" borderId="6" xfId="11" applyNumberFormat="1" applyFont="1" applyAlignment="1" applyProtection="1">
      <alignment vertical="center"/>
    </xf>
    <xf numFmtId="168" fontId="18" fillId="0" borderId="0" xfId="11" applyNumberFormat="1" applyFont="1" applyFill="1" applyBorder="1" applyAlignment="1" applyProtection="1">
      <alignment vertical="center"/>
    </xf>
    <xf numFmtId="168" fontId="18" fillId="0" borderId="6" xfId="11" applyNumberFormat="1" applyFont="1" applyFill="1" applyAlignment="1" applyProtection="1">
      <alignment vertical="center"/>
    </xf>
    <xf numFmtId="169" fontId="18" fillId="0" borderId="6" xfId="11" applyNumberFormat="1" applyFont="1" applyAlignment="1">
      <alignment vertical="center"/>
    </xf>
    <xf numFmtId="169" fontId="18" fillId="0" borderId="0" xfId="11" applyNumberFormat="1" applyFont="1" applyBorder="1" applyAlignment="1">
      <alignment vertical="center"/>
    </xf>
    <xf numFmtId="168" fontId="11" fillId="0" borderId="0" xfId="0" applyNumberFormat="1" applyFont="1" applyAlignment="1">
      <alignment vertical="center"/>
    </xf>
    <xf numFmtId="49" fontId="18" fillId="3" borderId="19" xfId="7" applyFont="1" applyBorder="1">
      <alignment vertical="center" wrapText="1"/>
      <protection locked="0"/>
    </xf>
    <xf numFmtId="0" fontId="18" fillId="0" borderId="5" xfId="12" applyFont="1">
      <alignment vertical="center" wrapText="1"/>
    </xf>
    <xf numFmtId="2" fontId="18" fillId="3" borderId="4" xfId="8" applyNumberFormat="1" applyFont="1" applyAlignment="1">
      <alignment vertical="center"/>
      <protection locked="0"/>
    </xf>
    <xf numFmtId="167" fontId="18" fillId="3" borderId="4" xfId="9" applyNumberFormat="1" applyFont="1">
      <alignment vertical="center" shrinkToFit="1"/>
      <protection locked="0"/>
    </xf>
    <xf numFmtId="167" fontId="18" fillId="0" borderId="5" xfId="10" applyNumberFormat="1" applyFont="1" applyAlignment="1">
      <alignment vertical="center"/>
    </xf>
    <xf numFmtId="49" fontId="18" fillId="3" borderId="4" xfId="7" applyFont="1">
      <alignment vertical="center" wrapText="1"/>
      <protection locked="0"/>
    </xf>
    <xf numFmtId="49" fontId="18" fillId="3" borderId="20" xfId="7" applyFont="1" applyBorder="1">
      <alignment vertical="center" wrapText="1"/>
      <protection locked="0"/>
    </xf>
    <xf numFmtId="0" fontId="30" fillId="0" borderId="0" xfId="0" applyFont="1" applyAlignment="1">
      <alignment vertical="center"/>
    </xf>
    <xf numFmtId="166" fontId="18" fillId="0" borderId="8" xfId="10" applyNumberFormat="1" applyFont="1" applyBorder="1" applyAlignment="1">
      <alignment vertical="center"/>
    </xf>
    <xf numFmtId="49" fontId="12" fillId="3" borderId="34" xfId="7" applyFont="1" applyBorder="1" applyAlignment="1">
      <alignment horizontal="left" vertical="top" wrapText="1"/>
      <protection locked="0"/>
    </xf>
    <xf numFmtId="49" fontId="12" fillId="3" borderId="35" xfId="7" applyFont="1" applyBorder="1" applyAlignment="1">
      <alignment horizontal="left" vertical="top" wrapText="1"/>
      <protection locked="0"/>
    </xf>
    <xf numFmtId="0" fontId="12" fillId="0" borderId="30" xfId="0" applyFont="1" applyBorder="1" applyAlignment="1">
      <alignment horizontal="center" vertical="center"/>
    </xf>
    <xf numFmtId="0" fontId="12" fillId="0" borderId="31" xfId="0" applyFont="1" applyBorder="1" applyAlignment="1">
      <alignment horizontal="center" vertical="center"/>
    </xf>
    <xf numFmtId="165" fontId="18" fillId="0" borderId="6" xfId="11" applyNumberFormat="1" applyFont="1" applyAlignment="1">
      <alignment horizontal="center" vertical="center"/>
    </xf>
    <xf numFmtId="165" fontId="18" fillId="0" borderId="18" xfId="11" applyNumberFormat="1" applyFont="1" applyBorder="1" applyAlignment="1">
      <alignment horizontal="center" vertical="center"/>
    </xf>
    <xf numFmtId="0" fontId="12" fillId="0" borderId="32" xfId="0" applyFont="1" applyBorder="1" applyAlignment="1">
      <alignment horizontal="center"/>
    </xf>
    <xf numFmtId="0" fontId="12" fillId="0" borderId="33" xfId="0" applyFont="1" applyBorder="1" applyAlignment="1">
      <alignment horizontal="center"/>
    </xf>
    <xf numFmtId="49" fontId="18" fillId="3" borderId="37" xfId="7" applyFont="1" applyBorder="1" applyAlignment="1">
      <alignment horizontal="left" vertical="top" wrapText="1"/>
      <protection locked="0"/>
    </xf>
    <xf numFmtId="49" fontId="18" fillId="3" borderId="38" xfId="7" applyFont="1" applyBorder="1" applyAlignment="1">
      <alignment horizontal="left" vertical="top" wrapText="1"/>
      <protection locked="0"/>
    </xf>
    <xf numFmtId="49" fontId="12" fillId="3" borderId="34" xfId="7" applyFont="1" applyBorder="1" applyAlignment="1">
      <alignment horizontal="left" vertical="center" wrapText="1"/>
      <protection locked="0"/>
    </xf>
    <xf numFmtId="49" fontId="12" fillId="3" borderId="35" xfId="7" applyFont="1" applyBorder="1" applyAlignment="1">
      <alignment horizontal="left" vertical="center" wrapText="1"/>
      <protection locked="0"/>
    </xf>
    <xf numFmtId="49" fontId="12" fillId="3" borderId="37" xfId="7" applyFont="1" applyBorder="1" applyAlignment="1">
      <alignment horizontal="left" vertical="top" wrapText="1"/>
      <protection locked="0"/>
    </xf>
    <xf numFmtId="49" fontId="12" fillId="3" borderId="38" xfId="7" applyFont="1" applyBorder="1" applyAlignment="1">
      <alignment horizontal="left" vertical="top" wrapText="1"/>
      <protection locked="0"/>
    </xf>
    <xf numFmtId="0" fontId="28" fillId="0" borderId="14" xfId="13" applyBorder="1" applyAlignment="1">
      <alignment vertical="center"/>
    </xf>
    <xf numFmtId="0" fontId="28" fillId="0" borderId="0" xfId="13" applyAlignment="1"/>
    <xf numFmtId="0" fontId="28" fillId="0" borderId="15" xfId="13" applyBorder="1" applyAlignment="1"/>
    <xf numFmtId="49" fontId="12" fillId="3" borderId="0" xfId="7" applyFont="1" applyBorder="1" applyAlignment="1">
      <alignment horizontal="left" vertical="center" wrapText="1"/>
      <protection locked="0"/>
    </xf>
    <xf numFmtId="49" fontId="12" fillId="3" borderId="15" xfId="7" applyFont="1" applyBorder="1" applyAlignment="1">
      <alignment horizontal="left" vertical="center" wrapText="1"/>
      <protection locked="0"/>
    </xf>
    <xf numFmtId="0" fontId="18" fillId="4" borderId="12" xfId="2" applyFont="1" applyFill="1" applyBorder="1" applyAlignment="1">
      <alignment horizontal="center" vertical="center" wrapText="1"/>
    </xf>
    <xf numFmtId="0" fontId="18" fillId="4" borderId="13" xfId="2" applyFont="1" applyFill="1" applyBorder="1" applyAlignment="1">
      <alignment horizontal="center" vertical="center" wrapText="1"/>
    </xf>
    <xf numFmtId="0" fontId="29" fillId="0" borderId="11" xfId="1" applyFont="1" applyBorder="1" applyAlignment="1">
      <alignment horizontal="left" vertical="center" wrapText="1"/>
    </xf>
    <xf numFmtId="0" fontId="29" fillId="0" borderId="12" xfId="1" applyFont="1" applyBorder="1" applyAlignment="1">
      <alignment horizontal="left" vertical="center" wrapText="1"/>
    </xf>
    <xf numFmtId="0" fontId="29" fillId="0" borderId="13" xfId="1" applyFont="1" applyBorder="1" applyAlignment="1">
      <alignment horizontal="left" vertical="center" wrapText="1"/>
    </xf>
    <xf numFmtId="0" fontId="23" fillId="0" borderId="0" xfId="0" applyFont="1" applyAlignment="1">
      <alignment vertical="center" wrapText="1"/>
    </xf>
    <xf numFmtId="0" fontId="11" fillId="0" borderId="0" xfId="0" applyFont="1" applyAlignment="1">
      <alignment horizontal="center"/>
    </xf>
    <xf numFmtId="49" fontId="30" fillId="0" borderId="0" xfId="5" applyNumberFormat="1" applyFont="1" applyFill="1" applyBorder="1" applyAlignment="1" applyProtection="1">
      <alignment horizontal="right" vertical="center" wrapText="1" shrinkToFit="1"/>
      <protection locked="0"/>
    </xf>
    <xf numFmtId="0" fontId="30" fillId="0" borderId="0" xfId="0" applyFont="1" applyAlignment="1">
      <alignment horizontal="right"/>
    </xf>
    <xf numFmtId="49" fontId="12" fillId="3" borderId="9" xfId="7" applyFont="1" applyBorder="1" applyAlignment="1">
      <alignment horizontal="center" vertical="center" wrapText="1"/>
      <protection locked="0"/>
    </xf>
    <xf numFmtId="49" fontId="12" fillId="3" borderId="24" xfId="7" applyFont="1" applyBorder="1" applyAlignment="1">
      <alignment horizontal="center" vertical="center" wrapText="1"/>
      <protection locked="0"/>
    </xf>
    <xf numFmtId="49" fontId="12" fillId="3" borderId="25" xfId="7" applyFont="1" applyBorder="1" applyAlignment="1">
      <alignment horizontal="center" vertical="center" wrapText="1"/>
      <protection locked="0"/>
    </xf>
    <xf numFmtId="0" fontId="23" fillId="0" borderId="0" xfId="0" applyFont="1" applyAlignment="1">
      <alignment horizontal="left" vertical="top" wrapText="1"/>
    </xf>
    <xf numFmtId="49" fontId="12" fillId="3" borderId="10" xfId="7" applyFont="1" applyBorder="1" applyAlignment="1">
      <alignment horizontal="center" vertical="center" wrapText="1"/>
      <protection locked="0"/>
    </xf>
    <xf numFmtId="0" fontId="46" fillId="0" borderId="14" xfId="13" applyFont="1" applyBorder="1" applyAlignment="1">
      <alignment horizontal="left" wrapText="1"/>
    </xf>
    <xf numFmtId="0" fontId="46" fillId="0" borderId="0" xfId="13" applyFont="1" applyBorder="1" applyAlignment="1">
      <alignment horizontal="left" wrapText="1"/>
    </xf>
    <xf numFmtId="0" fontId="46" fillId="0" borderId="15" xfId="13" applyFont="1" applyBorder="1" applyAlignment="1">
      <alignment horizontal="left" wrapText="1"/>
    </xf>
    <xf numFmtId="0" fontId="27" fillId="0" borderId="22" xfId="0" applyFont="1" applyBorder="1"/>
    <xf numFmtId="0" fontId="27" fillId="0" borderId="23" xfId="0" applyFont="1" applyBorder="1"/>
    <xf numFmtId="0" fontId="37" fillId="0" borderId="14" xfId="6" applyFont="1" applyBorder="1" applyAlignment="1">
      <alignment horizontal="left" vertical="center"/>
    </xf>
    <xf numFmtId="0" fontId="37" fillId="0" borderId="0" xfId="6" applyFont="1" applyBorder="1" applyAlignment="1">
      <alignment horizontal="left" vertical="center"/>
    </xf>
    <xf numFmtId="0" fontId="37" fillId="0" borderId="15" xfId="6" applyFont="1" applyBorder="1" applyAlignment="1">
      <alignment horizontal="left" vertical="center"/>
    </xf>
    <xf numFmtId="49" fontId="15" fillId="3" borderId="0" xfId="5" applyNumberFormat="1" applyFont="1" applyFill="1" applyBorder="1" applyAlignment="1" applyProtection="1">
      <alignment horizontal="left" vertical="top" wrapText="1" shrinkToFit="1"/>
      <protection locked="0"/>
    </xf>
    <xf numFmtId="49" fontId="15" fillId="3" borderId="15" xfId="5" applyNumberFormat="1" applyFont="1" applyFill="1" applyBorder="1" applyAlignment="1" applyProtection="1">
      <alignment horizontal="left" vertical="top" wrapText="1" shrinkToFit="1"/>
      <protection locked="0"/>
    </xf>
    <xf numFmtId="0" fontId="24" fillId="0" borderId="0" xfId="0" applyFont="1" applyAlignment="1">
      <alignment horizontal="left" vertical="top" wrapText="1"/>
    </xf>
    <xf numFmtId="49" fontId="12" fillId="0" borderId="9" xfId="7" applyNumberFormat="1" applyFont="1" applyFill="1" applyBorder="1" applyAlignment="1" applyProtection="1">
      <alignment horizontal="center" vertical="center" wrapText="1"/>
    </xf>
    <xf numFmtId="0" fontId="12" fillId="0" borderId="10" xfId="7" applyNumberFormat="1" applyFont="1" applyFill="1" applyBorder="1" applyAlignment="1" applyProtection="1">
      <alignment horizontal="center" vertical="center" wrapText="1"/>
    </xf>
    <xf numFmtId="0" fontId="12" fillId="0" borderId="24" xfId="7" applyNumberFormat="1" applyFont="1" applyFill="1" applyBorder="1" applyAlignment="1" applyProtection="1">
      <alignment horizontal="center" vertical="center" wrapText="1"/>
    </xf>
    <xf numFmtId="0" fontId="12" fillId="0" borderId="25" xfId="7" applyNumberFormat="1" applyFont="1" applyFill="1" applyBorder="1" applyAlignment="1" applyProtection="1">
      <alignment horizontal="center" vertical="center" wrapText="1"/>
    </xf>
    <xf numFmtId="49" fontId="15" fillId="0" borderId="0" xfId="5" applyNumberFormat="1" applyFont="1" applyFill="1" applyBorder="1" applyAlignment="1" applyProtection="1">
      <alignment horizontal="left" vertical="top" wrapText="1" shrinkToFit="1"/>
    </xf>
    <xf numFmtId="0" fontId="15" fillId="0" borderId="0" xfId="5" applyNumberFormat="1" applyFont="1" applyFill="1" applyBorder="1" applyAlignment="1" applyProtection="1">
      <alignment horizontal="left" vertical="top" wrapText="1" shrinkToFit="1"/>
    </xf>
    <xf numFmtId="0" fontId="15" fillId="0" borderId="15" xfId="5" applyNumberFormat="1" applyFont="1" applyFill="1" applyBorder="1" applyAlignment="1" applyProtection="1">
      <alignment horizontal="left" vertical="top" wrapText="1" shrinkToFit="1"/>
    </xf>
    <xf numFmtId="0" fontId="8" fillId="0" borderId="22" xfId="0" applyFont="1" applyBorder="1"/>
    <xf numFmtId="0" fontId="8" fillId="0" borderId="23" xfId="0" applyFont="1" applyBorder="1"/>
    <xf numFmtId="0" fontId="29" fillId="0" borderId="11" xfId="1" applyFont="1" applyBorder="1" applyAlignment="1" applyProtection="1">
      <alignment horizontal="left" vertical="center" wrapText="1"/>
    </xf>
    <xf numFmtId="0" fontId="29" fillId="0" borderId="12" xfId="1" applyFont="1" applyBorder="1" applyAlignment="1" applyProtection="1">
      <alignment horizontal="left" vertical="center" wrapText="1"/>
    </xf>
    <xf numFmtId="0" fontId="29" fillId="0" borderId="13" xfId="1" applyFont="1" applyBorder="1" applyAlignment="1" applyProtection="1">
      <alignment horizontal="left" vertical="center" wrapText="1"/>
    </xf>
    <xf numFmtId="0" fontId="28" fillId="0" borderId="14" xfId="13" applyBorder="1" applyAlignment="1" applyProtection="1">
      <alignment vertical="center"/>
    </xf>
    <xf numFmtId="0" fontId="28" fillId="0" borderId="0" xfId="13" applyAlignment="1" applyProtection="1"/>
    <xf numFmtId="0" fontId="28" fillId="0" borderId="15" xfId="13" applyBorder="1" applyAlignment="1" applyProtection="1"/>
    <xf numFmtId="49" fontId="30" fillId="0" borderId="0" xfId="5" applyNumberFormat="1" applyFont="1" applyFill="1" applyBorder="1" applyAlignment="1" applyProtection="1">
      <alignment horizontal="right" vertical="center" wrapText="1" shrinkToFit="1"/>
    </xf>
    <xf numFmtId="0" fontId="33" fillId="0" borderId="0" xfId="0" applyFont="1" applyAlignment="1">
      <alignment horizontal="right"/>
    </xf>
    <xf numFmtId="49" fontId="18" fillId="3" borderId="7" xfId="7" applyFont="1" applyBorder="1">
      <alignment vertical="center" wrapText="1"/>
      <protection locked="0"/>
    </xf>
    <xf numFmtId="2" fontId="18" fillId="3" borderId="7" xfId="8" applyNumberFormat="1" applyFont="1" applyBorder="1" applyAlignment="1">
      <alignment vertical="center"/>
      <protection locked="0"/>
    </xf>
    <xf numFmtId="166" fontId="18" fillId="3" borderId="4" xfId="9" applyNumberFormat="1" applyFont="1">
      <alignment vertical="center" shrinkToFit="1"/>
      <protection locked="0"/>
    </xf>
    <xf numFmtId="166" fontId="18" fillId="0" borderId="5" xfId="10" applyNumberFormat="1" applyFont="1" applyAlignment="1">
      <alignment vertical="center"/>
    </xf>
    <xf numFmtId="49" fontId="18" fillId="3" borderId="34" xfId="7" applyFont="1" applyBorder="1" applyAlignment="1">
      <alignment horizontal="left" vertical="top" wrapText="1"/>
      <protection locked="0"/>
    </xf>
    <xf numFmtId="49" fontId="18" fillId="3" borderId="35" xfId="7" applyFont="1" applyBorder="1" applyAlignment="1">
      <alignment horizontal="left" vertical="top" wrapText="1"/>
      <protection locked="0"/>
    </xf>
    <xf numFmtId="49" fontId="18" fillId="0" borderId="19" xfId="7" applyFont="1" applyFill="1" applyBorder="1" applyProtection="1">
      <alignment vertical="center" wrapText="1"/>
    </xf>
    <xf numFmtId="49" fontId="18" fillId="0" borderId="7" xfId="7" applyFont="1" applyFill="1" applyBorder="1" applyProtection="1">
      <alignment vertical="center" wrapText="1"/>
    </xf>
    <xf numFmtId="0" fontId="48" fillId="0" borderId="0" xfId="0" applyFont="1" applyAlignment="1">
      <alignment vertical="center"/>
    </xf>
    <xf numFmtId="49" fontId="18" fillId="3" borderId="16" xfId="7" applyFont="1" applyBorder="1">
      <alignment vertical="center" wrapText="1"/>
      <protection locked="0"/>
    </xf>
    <xf numFmtId="166" fontId="18" fillId="3" borderId="7" xfId="9" applyNumberFormat="1" applyFont="1" applyBorder="1">
      <alignment vertical="center" shrinkToFit="1"/>
      <protection locked="0"/>
    </xf>
    <xf numFmtId="0" fontId="49" fillId="0" borderId="0" xfId="0" applyFont="1" applyAlignment="1">
      <alignment wrapText="1"/>
    </xf>
  </cellXfs>
  <cellStyles count="14">
    <cellStyle name="Beschriftung" xfId="12" xr:uid="{00000000-0005-0000-0000-000000000000}"/>
    <cellStyle name="Eingabe Betrag" xfId="9" xr:uid="{00000000-0005-0000-0000-000002000000}"/>
    <cellStyle name="Eingabe Tabelle" xfId="7" xr:uid="{00000000-0005-0000-0000-000003000000}"/>
    <cellStyle name="Eingabe Zahl" xfId="8" xr:uid="{00000000-0005-0000-0000-000004000000}"/>
    <cellStyle name="Ergebniszeile" xfId="11" xr:uid="{00000000-0005-0000-0000-000005000000}"/>
    <cellStyle name="Explanatory Text" xfId="6" builtinId="53"/>
    <cellStyle name="Heading 2" xfId="2" builtinId="17"/>
    <cellStyle name="Heading 3" xfId="3" builtinId="18"/>
    <cellStyle name="Heading 4" xfId="4" builtinId="19"/>
    <cellStyle name="Hyperlink" xfId="13" builtinId="8"/>
    <cellStyle name="Input" xfId="5" builtinId="20"/>
    <cellStyle name="Normal" xfId="0" builtinId="0"/>
    <cellStyle name="Tabelle Zahl" xfId="10" xr:uid="{00000000-0005-0000-0000-000009000000}"/>
    <cellStyle name="Title" xfId="1" builtinId="15"/>
  </cellStyles>
  <dxfs count="35">
    <dxf>
      <fill>
        <patternFill>
          <bgColor rgb="FFFF0000"/>
        </patternFill>
      </fill>
    </dxf>
    <dxf>
      <fill>
        <patternFill>
          <bgColor rgb="FFFF0000"/>
        </patternFill>
      </fill>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8</xdr:col>
      <xdr:colOff>95250</xdr:colOff>
      <xdr:row>31</xdr:row>
      <xdr:rowOff>57150</xdr:rowOff>
    </xdr:from>
    <xdr:ext cx="3590925" cy="436786"/>
    <xdr:sp macro="" textlink="">
      <xdr:nvSpPr>
        <xdr:cNvPr id="179" name="Textfeld 178">
          <a:extLst>
            <a:ext uri="{FF2B5EF4-FFF2-40B4-BE49-F238E27FC236}">
              <a16:creationId xmlns:a16="http://schemas.microsoft.com/office/drawing/2014/main" id="{794319CD-AA62-402E-A5AF-B0765AF8B451}"/>
            </a:ext>
          </a:extLst>
        </xdr:cNvPr>
        <xdr:cNvSpPr txBox="1"/>
      </xdr:nvSpPr>
      <xdr:spPr>
        <a:xfrm>
          <a:off x="8467725" y="4981575"/>
          <a:ext cx="359092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de-DE" sz="1100"/>
        </a:p>
        <a:p>
          <a:endParaRPr lang="de-DE" sz="1100"/>
        </a:p>
      </xdr:txBody>
    </xdr:sp>
    <xdr:clientData/>
  </xdr:oneCellAnchor>
  <xdr:twoCellAnchor editAs="absolute">
    <xdr:from>
      <xdr:col>4</xdr:col>
      <xdr:colOff>454660</xdr:colOff>
      <xdr:row>0</xdr:row>
      <xdr:rowOff>0</xdr:rowOff>
    </xdr:from>
    <xdr:to>
      <xdr:col>5</xdr:col>
      <xdr:colOff>1124228</xdr:colOff>
      <xdr:row>0</xdr:row>
      <xdr:rowOff>845185</xdr:rowOff>
    </xdr:to>
    <xdr:pic>
      <xdr:nvPicPr>
        <xdr:cNvPr id="9" name="Grafik 8">
          <a:extLst>
            <a:ext uri="{FF2B5EF4-FFF2-40B4-BE49-F238E27FC236}">
              <a16:creationId xmlns:a16="http://schemas.microsoft.com/office/drawing/2014/main" id="{9A6972CC-9C73-46A3-B38E-B1F3B58B27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801" r="3801"/>
        <a:stretch/>
      </xdr:blipFill>
      <xdr:spPr>
        <a:xfrm>
          <a:off x="5709285" y="0"/>
          <a:ext cx="1866543" cy="842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95250</xdr:colOff>
      <xdr:row>31</xdr:row>
      <xdr:rowOff>57150</xdr:rowOff>
    </xdr:from>
    <xdr:ext cx="3590925" cy="436786"/>
    <xdr:sp macro="" textlink="">
      <xdr:nvSpPr>
        <xdr:cNvPr id="2" name="Textfeld 1">
          <a:extLst>
            <a:ext uri="{FF2B5EF4-FFF2-40B4-BE49-F238E27FC236}">
              <a16:creationId xmlns:a16="http://schemas.microsoft.com/office/drawing/2014/main" id="{A02B2438-559C-48F6-BFD5-B4FCAB86B1CE}"/>
            </a:ext>
          </a:extLst>
        </xdr:cNvPr>
        <xdr:cNvSpPr txBox="1"/>
      </xdr:nvSpPr>
      <xdr:spPr>
        <a:xfrm>
          <a:off x="9115425" y="5753100"/>
          <a:ext cx="359092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de-DE" sz="1100"/>
        </a:p>
        <a:p>
          <a:endParaRPr lang="de-DE" sz="1100"/>
        </a:p>
      </xdr:txBody>
    </xdr:sp>
    <xdr:clientData/>
  </xdr:oneCellAnchor>
  <xdr:twoCellAnchor>
    <xdr:from>
      <xdr:col>7</xdr:col>
      <xdr:colOff>198755</xdr:colOff>
      <xdr:row>14</xdr:row>
      <xdr:rowOff>58615</xdr:rowOff>
    </xdr:from>
    <xdr:to>
      <xdr:col>13</xdr:col>
      <xdr:colOff>58615</xdr:colOff>
      <xdr:row>92</xdr:row>
      <xdr:rowOff>120015</xdr:rowOff>
    </xdr:to>
    <xdr:sp macro="" textlink="">
      <xdr:nvSpPr>
        <xdr:cNvPr id="3" name="Textfeld 2">
          <a:extLst>
            <a:ext uri="{FF2B5EF4-FFF2-40B4-BE49-F238E27FC236}">
              <a16:creationId xmlns:a16="http://schemas.microsoft.com/office/drawing/2014/main" id="{8238FDFA-9D13-46AE-91BC-DA1070C43984}"/>
            </a:ext>
          </a:extLst>
        </xdr:cNvPr>
        <xdr:cNvSpPr txBox="1"/>
      </xdr:nvSpPr>
      <xdr:spPr>
        <a:xfrm>
          <a:off x="9115425" y="2963740"/>
          <a:ext cx="0" cy="1333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80000" indent="-180000"/>
          <a:r>
            <a:rPr lang="en-GB" sz="1100" b="1" i="0" baseline="0">
              <a:solidFill>
                <a:schemeClr val="dk1"/>
              </a:solidFill>
              <a:latin typeface="Arial" panose="020B0604020202020204" pitchFamily="34" charset="0"/>
              <a:ea typeface="+mn-ea"/>
              <a:cs typeface="Arial" panose="020B0604020202020204" pitchFamily="34" charset="0"/>
            </a:rPr>
            <a:t>Note on contracts for works:</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Lump-sum prices/fixed prices should only be stated for contracts for work; costing to be done by milestones/partial acceptance</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Please include calculations in the explanations for lump-sum prices.</a:t>
          </a:r>
        </a:p>
        <a:p>
          <a:pPr marL="180000" indent="-180000"/>
          <a:endParaRPr>
            <a:latin typeface="Arial" panose="020B0604020202020204" pitchFamily="34" charset="0"/>
            <a:cs typeface="Arial" panose="020B0604020202020204" pitchFamily="34" charset="0"/>
          </a:endParaRPr>
        </a:p>
        <a:p>
          <a:pPr marL="180000" indent="-180000"/>
          <a:r>
            <a:rPr lang="en-GB" sz="1100" b="1">
              <a:latin typeface="Arial" panose="020B0604020202020204" pitchFamily="34" charset="0"/>
              <a:cs typeface="Arial" panose="020B0604020202020204" pitchFamily="34" charset="0"/>
            </a:rPr>
            <a:t>Notes on 2.1 Fees – daily rate (Section 3.3.1 Terms and Conditions) </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Time records must be submitted as evidence of implementation; remuneration as lump sum/per day or hour</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If expert-hours are to be used as the basis for invoicing, this must be included in the explanations</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Key experts named in accordance with the 2020 Terms and Conditions</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Expert pools are priced per category; no names of expert pools to be given (N.N.= anonymous).</a:t>
          </a:r>
        </a:p>
        <a:p>
          <a:pPr marL="180000" indent="-180000">
            <a:buFont typeface="Arial" panose="020B0604020202020204" pitchFamily="34" charset="0"/>
            <a:buChar char="•"/>
          </a:pPr>
          <a:endParaRPr sz="1100" b="0" i="0" baseline="0">
            <a:solidFill>
              <a:schemeClr val="dk1"/>
            </a:solidFill>
            <a:latin typeface="Arial" panose="020B0604020202020204" pitchFamily="34" charset="0"/>
            <a:ea typeface="+mn-ea"/>
            <a:cs typeface="Arial" panose="020B0604020202020204" pitchFamily="34" charset="0"/>
          </a:endParaRPr>
        </a:p>
        <a:p>
          <a:pPr marL="180000" indent="-180000"/>
          <a:r>
            <a:rPr lang="en-GB" sz="1100" b="1">
              <a:solidFill>
                <a:schemeClr val="dk1"/>
              </a:solidFill>
              <a:latin typeface="Arial" panose="020B0604020202020204" pitchFamily="34" charset="0"/>
              <a:ea typeface="+mn-ea"/>
              <a:cs typeface="Arial" panose="020B0604020202020204" pitchFamily="34" charset="0"/>
            </a:rPr>
            <a:t>Notes on 2.2 Costs related to contract in country of assignment (Section 3.3.2 Terms and Conditions)</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In the case of uninterrupted stay of more than three months in the country of assignment in connection with the contract, and after receiving written confirmation from GIZ, the contractor can invoice the costs incurred abroad as a lump sum.  In these cases, please use the upper threshold cost estimate</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For more information, see Section 3.3.2 Terms and Conditions.</a:t>
          </a:r>
        </a:p>
        <a:p>
          <a:pPr marL="180000" indent="-180000"/>
          <a:endParaRPr>
            <a:latin typeface="Arial" panose="020B0604020202020204" pitchFamily="34" charset="0"/>
            <a:cs typeface="Arial" panose="020B0604020202020204" pitchFamily="34" charset="0"/>
          </a:endParaRPr>
        </a:p>
        <a:p>
          <a:pPr marL="180000" indent="-180000"/>
          <a:r>
            <a:rPr lang="en-GB" sz="1100" b="1">
              <a:solidFill>
                <a:schemeClr val="dk1"/>
              </a:solidFill>
              <a:latin typeface="Arial" panose="020B0604020202020204" pitchFamily="34" charset="0"/>
              <a:ea typeface="+mn-ea"/>
              <a:cs typeface="Arial" panose="020B0604020202020204" pitchFamily="34" charset="0"/>
            </a:rPr>
            <a:t>Notes on 3. Travel expenses (Section 3.3.4 Terms and Conditions)</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To submit an invoice for lump-sum payments, the number of flights and price per item must be stated. The submission of an overall budget for travel expenses calls for settlement against evidence.</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Other travel expenses: visa costs, for example. Lump sums can be agreed if the item is correspondingly justified.</a:t>
          </a:r>
        </a:p>
        <a:p>
          <a:pPr marL="180000" indent="-180000"/>
          <a:endParaRPr>
            <a:latin typeface="Arial" panose="020B0604020202020204" pitchFamily="34" charset="0"/>
            <a:cs typeface="Arial" panose="020B0604020202020204" pitchFamily="34" charset="0"/>
          </a:endParaRPr>
        </a:p>
        <a:p>
          <a:pPr marL="180000" indent="-180000"/>
          <a:r>
            <a:rPr lang="en-GB" sz="1100" b="1">
              <a:solidFill>
                <a:schemeClr val="dk1"/>
              </a:solidFill>
              <a:latin typeface="Arial" panose="020B0604020202020204" pitchFamily="34" charset="0"/>
              <a:ea typeface="+mn-ea"/>
              <a:cs typeface="Arial" panose="020B0604020202020204" pitchFamily="34" charset="0"/>
            </a:rPr>
            <a:t>Notes on 4. </a:t>
          </a:r>
          <a:r>
            <a:rPr lang="en-GB" b="1">
              <a:latin typeface="Arial" panose="020B0604020202020204" pitchFamily="34" charset="0"/>
              <a:cs typeface="Arial" panose="020B0604020202020204" pitchFamily="34" charset="0"/>
            </a:rPr>
            <a:t>Other costs (Section 3.3.5 Terms and Conditions)</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Equipment (Section 3.3.5.2 Terms and Conditions): Equipment is handed over to the partner institution in the country of assignment during the performance of the contract, as specified in the contract. A remuneration item is therefore required that supplements the contractual terms and conditions - other costs must be broken down in the financial bid.</a:t>
          </a:r>
        </a:p>
      </xdr:txBody>
    </xdr:sp>
    <xdr:clientData/>
  </xdr:twoCellAnchor>
  <xdr:twoCellAnchor>
    <xdr:from>
      <xdr:col>7</xdr:col>
      <xdr:colOff>196216</xdr:colOff>
      <xdr:row>7</xdr:row>
      <xdr:rowOff>24765</xdr:rowOff>
    </xdr:from>
    <xdr:to>
      <xdr:col>13</xdr:col>
      <xdr:colOff>48847</xdr:colOff>
      <xdr:row>10</xdr:row>
      <xdr:rowOff>144780</xdr:rowOff>
    </xdr:to>
    <xdr:sp macro="" textlink="">
      <xdr:nvSpPr>
        <xdr:cNvPr id="4" name="Textfeld 3">
          <a:extLst>
            <a:ext uri="{FF2B5EF4-FFF2-40B4-BE49-F238E27FC236}">
              <a16:creationId xmlns:a16="http://schemas.microsoft.com/office/drawing/2014/main" id="{A72AE45B-8C5C-45D2-930A-3B046349F757}"/>
            </a:ext>
          </a:extLst>
        </xdr:cNvPr>
        <xdr:cNvSpPr txBox="1"/>
      </xdr:nvSpPr>
      <xdr:spPr>
        <a:xfrm>
          <a:off x="9115425" y="1872615"/>
          <a:ext cx="0" cy="5581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latin typeface="Arial" panose="020B0604020202020204" pitchFamily="34" charset="0"/>
              <a:cs typeface="Arial" panose="020B0604020202020204" pitchFamily="34" charset="0"/>
            </a:rPr>
            <a:t>Cost items that are not required are hidden.</a:t>
          </a:r>
        </a:p>
        <a:p>
          <a:r>
            <a:rPr lang="en-GB">
              <a:latin typeface="Arial" panose="020B0604020202020204" pitchFamily="34" charset="0"/>
              <a:cs typeface="Arial" panose="020B0604020202020204" pitchFamily="34" charset="0"/>
            </a:rPr>
            <a:t>Please unhide these cost items via the</a:t>
          </a:r>
          <a:r>
            <a:rPr lang="en-GB" sz="1100" b="0">
              <a:solidFill>
                <a:schemeClr val="dk1"/>
              </a:solidFill>
              <a:latin typeface="Arial" panose="020B0604020202020204" pitchFamily="34" charset="0"/>
              <a:ea typeface="+mn-ea"/>
              <a:cs typeface="Arial" panose="020B0604020202020204" pitchFamily="34" charset="0"/>
            </a:rPr>
            <a:t> + - button in the panel on the left of the screen.</a:t>
          </a:r>
        </a:p>
        <a:p>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personal/andreas_meincke_giz_de1/Documents/Microsoft%20Teams-Chatdateien/00-81270598-Preisblat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sheetName val="Liste der Schlüsselfachkräfte"/>
      <sheetName val="Listen"/>
    </sheetNames>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headerRowDxfId="34" dataDxfId="33">
  <tableColumns count="1">
    <tableColumn id="1" xr3:uid="{00000000-0010-0000-0000-000001000000}" name="Type of reimbursement" dataDxfId="3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le" displayName="Tabelle" ref="F2:F8" totalsRowShown="0" headerRowDxfId="31" dataDxfId="30">
  <autoFilter ref="F2:F8" xr:uid="{00000000-0009-0000-0100-000003000000}"/>
  <tableColumns count="1">
    <tableColumn id="1" xr3:uid="{00000000-0010-0000-0200-000001000000}" name="Fee schedule" dataDxfId="2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le5" displayName="Tabelle5" ref="H2:H13" totalsRowShown="0" headerRowDxfId="28" dataDxfId="27">
  <autoFilter ref="H2:H13" xr:uid="{00000000-0009-0000-0100-000004000000}"/>
  <tableColumns count="1">
    <tableColumn id="1" xr3:uid="{00000000-0010-0000-0300-000001000000}" name="Item" dataDxfId="2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50CC096-13C1-4E5E-8532-CFF71D2CC8AD}" name="Tabelle46" displayName="Tabelle46" comment="f" ref="F19:AB29" totalsRowShown="0" dataDxfId="25">
  <autoFilter ref="F19:AB29" xr:uid="{F50CC096-13C1-4E5E-8532-CFF71D2CC8AD}"/>
  <tableColumns count="23">
    <tableColumn id="1" xr3:uid="{2A6E3744-C6ED-4839-B568-0905CEF7A983}" name="_Pl" dataDxfId="24"/>
    <tableColumn id="22" xr3:uid="{E01620DE-9904-40D3-B538-C79526C4E577}" name="_01" dataDxfId="23"/>
    <tableColumn id="2" xr3:uid="{0EFE6131-2254-48C8-9803-D2595FA47B77}" name="_02" dataDxfId="22"/>
    <tableColumn id="3" xr3:uid="{C8F19151-62E4-49B7-BB40-7CC348ECF7AD}" name="_03" dataDxfId="21"/>
    <tableColumn id="4" xr3:uid="{045BF591-EC24-4783-8768-D9A4EDB1A4B5}" name="_04" dataDxfId="20"/>
    <tableColumn id="5" xr3:uid="{9BC5166F-D176-40DC-87CA-72272FD85325}" name="_05" dataDxfId="19"/>
    <tableColumn id="6" xr3:uid="{1F6AC3FC-72ED-472A-B060-C64DCE0FBBA5}" name="_06" dataDxfId="18"/>
    <tableColumn id="7" xr3:uid="{7CA5E009-213D-4145-97C8-04092A05513F}" name="_07" dataDxfId="17"/>
    <tableColumn id="8" xr3:uid="{1B8CB193-E8A0-4E5A-A1D0-FAAE5E0166D9}" name="_08" dataDxfId="16"/>
    <tableColumn id="9" xr3:uid="{03C14E0E-FCDD-4B98-A2E3-3FF940BAE82D}" name="_09" dataDxfId="15"/>
    <tableColumn id="10" xr3:uid="{77914AD2-C38A-4310-8AA8-CF9FD466D5BD}" name="_10" dataDxfId="14"/>
    <tableColumn id="11" xr3:uid="{0F4BB587-09E6-478B-AF27-CBFE577CC0B1}" name="_11" dataDxfId="13"/>
    <tableColumn id="12" xr3:uid="{F1428DDC-B555-48EC-80D6-E241B387FA97}" name="_12" dataDxfId="12"/>
    <tableColumn id="13" xr3:uid="{E91E9F8E-ADCF-4B32-8B5F-F250ACA1DD28}" name="_13" dataDxfId="11"/>
    <tableColumn id="14" xr3:uid="{9C040C33-A170-48D8-8667-90D14C618FE8}" name="_14" dataDxfId="10"/>
    <tableColumn id="15" xr3:uid="{0A3B1D3A-5314-4580-8409-4520DA3760B9}" name="_15" dataDxfId="9"/>
    <tableColumn id="16" xr3:uid="{CAAA309C-0280-4484-9F99-5FFA2FD72C17}" name="_16" dataDxfId="8"/>
    <tableColumn id="17" xr3:uid="{85CB4E04-1E4F-410C-B584-4D2DF6289A0E}" name="_17" dataDxfId="7"/>
    <tableColumn id="18" xr3:uid="{A637C027-AD3D-469F-81CB-B077A32B9E93}" name="_18" dataDxfId="6"/>
    <tableColumn id="19" xr3:uid="{64C99930-4AD4-4F91-9447-99BA8C581F1D}" name="_19" dataDxfId="5"/>
    <tableColumn id="20" xr3:uid="{0506DAF2-5E2A-4CEC-B1BA-47FC85B1D216}" name="_20" dataDxfId="4"/>
    <tableColumn id="21" xr3:uid="{A527D16D-13E3-4A3E-ABA1-D1FF5594F529}" name="_21" dataDxfId="3"/>
    <tableColumn id="23" xr3:uid="{9529E812-A33A-479A-BC5B-F1864228A7A0}" name="_22" dataDxfId="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1" Type="http://schemas.openxmlformats.org/officeDocument/2006/relationships/hyperlink" Target="https://dms.giz.de/dms/livelink.exe?func=ll&amp;objaction=overview&amp;objid=308818343"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https://dms.giz.de/dms/livelink.exe?func=ll&amp;objaction=overview&amp;objid=308818343"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hyperlink" Target="https://dms.giz.de/dms/livelink.exe?func=ll&amp;objaction=overview&amp;objid=308818343"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N110"/>
  <sheetViews>
    <sheetView topLeftCell="A86" zoomScale="80" zoomScaleNormal="80" workbookViewId="0">
      <selection activeCell="E44" sqref="E44"/>
    </sheetView>
  </sheetViews>
  <sheetFormatPr defaultColWidth="11.453125" defaultRowHeight="14" outlineLevelRow="1" x14ac:dyDescent="0.3"/>
  <cols>
    <col min="1" max="1" width="31.54296875" style="2" customWidth="1"/>
    <col min="2" max="2" width="17.54296875" style="2" customWidth="1"/>
    <col min="3" max="3" width="15.453125" style="2" customWidth="1"/>
    <col min="4" max="4" width="14.1796875" style="2" customWidth="1"/>
    <col min="5" max="5" width="17.81640625" style="2" customWidth="1"/>
    <col min="6" max="6" width="25.7265625" style="2" customWidth="1"/>
    <col min="7" max="7" width="17.54296875" style="2" customWidth="1"/>
    <col min="8" max="8" width="51.26953125" style="2" customWidth="1"/>
    <col min="9" max="9" width="11.453125" style="2" hidden="1" customWidth="1"/>
    <col min="10" max="10" width="11.453125" style="2" customWidth="1"/>
    <col min="11" max="11" width="16" style="2" customWidth="1"/>
    <col min="12" max="16384" width="11.453125" style="2"/>
  </cols>
  <sheetData>
    <row r="1" spans="1:14" ht="67.5" customHeight="1" x14ac:dyDescent="0.3">
      <c r="A1" s="194" t="s">
        <v>0</v>
      </c>
      <c r="B1" s="195"/>
      <c r="C1" s="195"/>
      <c r="D1" s="195"/>
      <c r="E1" s="195"/>
      <c r="F1" s="195"/>
      <c r="G1" s="196"/>
    </row>
    <row r="2" spans="1:14" x14ac:dyDescent="0.3">
      <c r="A2" s="140" t="s">
        <v>1</v>
      </c>
      <c r="G2" s="19"/>
    </row>
    <row r="3" spans="1:14" ht="14.5" x14ac:dyDescent="0.35">
      <c r="A3" s="187" t="s">
        <v>2</v>
      </c>
      <c r="B3" s="188"/>
      <c r="C3" s="188"/>
      <c r="D3" s="188"/>
      <c r="E3" s="188"/>
      <c r="F3" s="188"/>
      <c r="G3" s="189"/>
    </row>
    <row r="4" spans="1:14" s="6" customFormat="1" x14ac:dyDescent="0.3">
      <c r="A4" s="21" t="s">
        <v>3</v>
      </c>
      <c r="B4" s="22"/>
      <c r="C4" s="22"/>
      <c r="D4" s="22"/>
      <c r="E4" s="22"/>
      <c r="F4" s="22"/>
      <c r="G4" s="23"/>
    </row>
    <row r="5" spans="1:14" ht="5.25" customHeight="1" x14ac:dyDescent="0.3">
      <c r="A5" s="20"/>
      <c r="E5" s="198"/>
      <c r="F5" s="198"/>
      <c r="G5" s="19"/>
    </row>
    <row r="6" spans="1:14" ht="5.25" customHeight="1" x14ac:dyDescent="0.3">
      <c r="A6" s="24"/>
      <c r="B6" s="25"/>
      <c r="C6" s="25"/>
      <c r="D6" s="25"/>
      <c r="E6" s="25"/>
      <c r="F6" s="25"/>
      <c r="G6" s="26"/>
    </row>
    <row r="7" spans="1:14" ht="23.25" customHeight="1" x14ac:dyDescent="0.3">
      <c r="A7" s="27" t="s">
        <v>4</v>
      </c>
      <c r="B7" s="201" t="s">
        <v>5</v>
      </c>
      <c r="C7" s="205"/>
      <c r="D7" s="136"/>
      <c r="E7" s="136"/>
      <c r="F7" s="136"/>
      <c r="G7" s="137"/>
    </row>
    <row r="8" spans="1:14" ht="5.25" customHeight="1" x14ac:dyDescent="0.3">
      <c r="A8" s="24"/>
      <c r="B8" s="25"/>
      <c r="C8" s="25"/>
      <c r="D8" s="25"/>
      <c r="E8" s="25"/>
      <c r="F8" s="25"/>
      <c r="G8" s="26"/>
    </row>
    <row r="9" spans="1:14" ht="24" customHeight="1" x14ac:dyDescent="0.3">
      <c r="A9" s="27" t="s">
        <v>6</v>
      </c>
      <c r="B9" s="201" t="s">
        <v>7</v>
      </c>
      <c r="C9" s="202"/>
      <c r="D9" s="202"/>
      <c r="E9" s="202"/>
      <c r="F9" s="202"/>
      <c r="G9" s="203"/>
      <c r="J9" s="138"/>
      <c r="K9" s="138"/>
      <c r="L9" s="138"/>
      <c r="M9" s="138"/>
      <c r="N9" s="138"/>
    </row>
    <row r="10" spans="1:14" ht="5.25" customHeight="1" x14ac:dyDescent="0.3">
      <c r="A10" s="28"/>
      <c r="B10" s="29"/>
      <c r="C10" s="29"/>
      <c r="D10" s="29"/>
      <c r="E10" s="29"/>
      <c r="F10" s="29"/>
      <c r="G10" s="30"/>
    </row>
    <row r="11" spans="1:14" ht="12" customHeight="1" x14ac:dyDescent="0.3">
      <c r="A11" s="31" t="s">
        <v>8</v>
      </c>
      <c r="B11" s="214" t="s">
        <v>9</v>
      </c>
      <c r="C11" s="214"/>
      <c r="D11" s="214"/>
      <c r="E11" s="214"/>
      <c r="F11" s="214"/>
      <c r="G11" s="215"/>
      <c r="I11" s="2" t="str">
        <f>"_"&amp;MID(B11,1,2)</f>
        <v>_05</v>
      </c>
    </row>
    <row r="12" spans="1:14" ht="5.25" customHeight="1" x14ac:dyDescent="0.3">
      <c r="A12" s="31"/>
      <c r="B12" s="11"/>
      <c r="C12" s="11"/>
      <c r="D12" s="11"/>
      <c r="E12" s="11"/>
      <c r="F12" s="11"/>
      <c r="G12" s="32"/>
    </row>
    <row r="13" spans="1:14" ht="22.5" customHeight="1" x14ac:dyDescent="0.3">
      <c r="A13" s="33" t="s">
        <v>10</v>
      </c>
      <c r="B13" s="214" t="s">
        <v>11</v>
      </c>
      <c r="C13" s="214"/>
      <c r="D13" s="214"/>
      <c r="E13" s="214"/>
      <c r="F13" s="214"/>
      <c r="G13" s="215"/>
      <c r="H13" s="79" t="str">
        <f>IF(MID(B11,1,2)=MID(B13,1,2),"","    Please adjust sub-cluster")</f>
        <v/>
      </c>
    </row>
    <row r="14" spans="1:14" ht="9" customHeight="1" x14ac:dyDescent="0.3">
      <c r="A14" s="20"/>
      <c r="G14" s="19"/>
    </row>
    <row r="15" spans="1:14" s="1" customFormat="1" ht="13.15" customHeight="1" x14ac:dyDescent="0.35">
      <c r="A15" s="34" t="s">
        <v>12</v>
      </c>
      <c r="B15" s="10"/>
      <c r="C15" s="10"/>
      <c r="D15" s="10"/>
      <c r="E15" s="10"/>
      <c r="F15" s="10"/>
      <c r="G15" s="35"/>
    </row>
    <row r="16" spans="1:14" ht="6.75" customHeight="1" thickBot="1" x14ac:dyDescent="0.35">
      <c r="A16" s="36"/>
      <c r="B16" s="37"/>
      <c r="C16" s="37"/>
      <c r="D16" s="37"/>
      <c r="E16" s="37"/>
      <c r="F16" s="37"/>
      <c r="G16" s="38"/>
    </row>
    <row r="17" spans="1:7" ht="24" customHeight="1" x14ac:dyDescent="0.3">
      <c r="A17" s="128" t="s">
        <v>13</v>
      </c>
      <c r="B17" s="77" t="s">
        <v>14</v>
      </c>
      <c r="C17" s="77" t="s">
        <v>15</v>
      </c>
      <c r="D17" s="77" t="s">
        <v>16</v>
      </c>
      <c r="E17" s="77" t="s">
        <v>17</v>
      </c>
      <c r="F17" s="192" t="s">
        <v>18</v>
      </c>
      <c r="G17" s="193"/>
    </row>
    <row r="18" spans="1:7" ht="12" hidden="1" customHeight="1" outlineLevel="1" x14ac:dyDescent="0.3">
      <c r="A18" s="39" t="s">
        <v>19</v>
      </c>
      <c r="B18" s="70" t="s">
        <v>20</v>
      </c>
      <c r="C18" s="15">
        <v>0</v>
      </c>
      <c r="D18" s="141">
        <v>0</v>
      </c>
      <c r="E18" s="142">
        <f t="shared" ref="E18:E25" si="0">C18*D18</f>
        <v>0</v>
      </c>
      <c r="F18" s="185"/>
      <c r="G18" s="186"/>
    </row>
    <row r="19" spans="1:7" ht="12" hidden="1" customHeight="1" outlineLevel="1" x14ac:dyDescent="0.3">
      <c r="A19" s="40" t="s">
        <v>21</v>
      </c>
      <c r="B19" s="70" t="s">
        <v>20</v>
      </c>
      <c r="C19" s="15">
        <v>0</v>
      </c>
      <c r="D19" s="141">
        <v>0</v>
      </c>
      <c r="E19" s="142">
        <f t="shared" si="0"/>
        <v>0</v>
      </c>
      <c r="F19" s="173"/>
      <c r="G19" s="174"/>
    </row>
    <row r="20" spans="1:7" ht="12" hidden="1" customHeight="1" outlineLevel="1" x14ac:dyDescent="0.3">
      <c r="A20" s="40" t="s">
        <v>22</v>
      </c>
      <c r="B20" s="70" t="s">
        <v>20</v>
      </c>
      <c r="C20" s="15">
        <v>0</v>
      </c>
      <c r="D20" s="141">
        <v>0</v>
      </c>
      <c r="E20" s="142">
        <f t="shared" si="0"/>
        <v>0</v>
      </c>
      <c r="F20" s="173"/>
      <c r="G20" s="174"/>
    </row>
    <row r="21" spans="1:7" ht="12" hidden="1" customHeight="1" outlineLevel="1" x14ac:dyDescent="0.3">
      <c r="A21" s="40" t="s">
        <v>23</v>
      </c>
      <c r="B21" s="70" t="s">
        <v>20</v>
      </c>
      <c r="C21" s="15">
        <v>0</v>
      </c>
      <c r="D21" s="141">
        <v>0</v>
      </c>
      <c r="E21" s="142">
        <f t="shared" si="0"/>
        <v>0</v>
      </c>
      <c r="F21" s="173"/>
      <c r="G21" s="174"/>
    </row>
    <row r="22" spans="1:7" ht="12" hidden="1" customHeight="1" outlineLevel="1" x14ac:dyDescent="0.3">
      <c r="A22" s="40" t="s">
        <v>24</v>
      </c>
      <c r="B22" s="70" t="s">
        <v>20</v>
      </c>
      <c r="C22" s="15">
        <v>0</v>
      </c>
      <c r="D22" s="141">
        <v>0</v>
      </c>
      <c r="E22" s="142">
        <f t="shared" si="0"/>
        <v>0</v>
      </c>
      <c r="F22" s="173"/>
      <c r="G22" s="174"/>
    </row>
    <row r="23" spans="1:7" ht="12" hidden="1" customHeight="1" outlineLevel="1" x14ac:dyDescent="0.3">
      <c r="A23" s="40" t="s">
        <v>25</v>
      </c>
      <c r="B23" s="70" t="s">
        <v>20</v>
      </c>
      <c r="C23" s="15">
        <v>0</v>
      </c>
      <c r="D23" s="141">
        <v>0</v>
      </c>
      <c r="E23" s="142">
        <f t="shared" si="0"/>
        <v>0</v>
      </c>
      <c r="F23" s="173"/>
      <c r="G23" s="174"/>
    </row>
    <row r="24" spans="1:7" ht="12" hidden="1" customHeight="1" outlineLevel="1" x14ac:dyDescent="0.3">
      <c r="A24" s="40" t="s">
        <v>26</v>
      </c>
      <c r="B24" s="70" t="s">
        <v>20</v>
      </c>
      <c r="C24" s="15">
        <v>0</v>
      </c>
      <c r="D24" s="141">
        <v>0</v>
      </c>
      <c r="E24" s="142">
        <f t="shared" si="0"/>
        <v>0</v>
      </c>
      <c r="F24" s="173"/>
      <c r="G24" s="174"/>
    </row>
    <row r="25" spans="1:7" ht="12" hidden="1" customHeight="1" outlineLevel="1" x14ac:dyDescent="0.3">
      <c r="A25" s="40" t="s">
        <v>27</v>
      </c>
      <c r="B25" s="70" t="s">
        <v>20</v>
      </c>
      <c r="C25" s="15">
        <v>0</v>
      </c>
      <c r="D25" s="141">
        <v>0</v>
      </c>
      <c r="E25" s="142">
        <f t="shared" si="0"/>
        <v>0</v>
      </c>
      <c r="F25" s="173"/>
      <c r="G25" s="174"/>
    </row>
    <row r="26" spans="1:7" ht="5.5" hidden="1" customHeight="1" outlineLevel="1" x14ac:dyDescent="0.3">
      <c r="A26" s="41"/>
      <c r="B26" s="42"/>
      <c r="C26" s="43"/>
      <c r="D26" s="43"/>
      <c r="E26" s="42"/>
      <c r="F26" s="175"/>
      <c r="G26" s="176"/>
    </row>
    <row r="27" spans="1:7" collapsed="1" x14ac:dyDescent="0.3">
      <c r="A27" s="45" t="s">
        <v>28</v>
      </c>
      <c r="B27" s="46"/>
      <c r="C27" s="46"/>
      <c r="D27" s="46"/>
      <c r="E27" s="143">
        <f>SUM(E18:E26)</f>
        <v>0</v>
      </c>
      <c r="F27" s="177"/>
      <c r="G27" s="178"/>
    </row>
    <row r="28" spans="1:7" ht="16.5" customHeight="1" x14ac:dyDescent="0.3">
      <c r="A28" s="36"/>
      <c r="B28" s="37"/>
      <c r="C28" s="37"/>
      <c r="D28" s="37"/>
      <c r="E28" s="37"/>
      <c r="F28" s="179"/>
      <c r="G28" s="180"/>
    </row>
    <row r="29" spans="1:7" s="1" customFormat="1" ht="13.5" customHeight="1" x14ac:dyDescent="0.35">
      <c r="A29" s="34" t="s">
        <v>29</v>
      </c>
      <c r="B29" s="9"/>
      <c r="C29" s="9"/>
      <c r="D29" s="9"/>
      <c r="E29" s="9"/>
      <c r="F29" s="9"/>
      <c r="G29" s="49"/>
    </row>
    <row r="30" spans="1:7" s="4" customFormat="1" ht="6.75" customHeight="1" thickBot="1" x14ac:dyDescent="0.4">
      <c r="A30" s="41"/>
      <c r="B30" s="42"/>
      <c r="C30" s="42"/>
      <c r="D30" s="42"/>
      <c r="E30" s="42"/>
      <c r="F30" s="42"/>
      <c r="G30" s="44"/>
    </row>
    <row r="31" spans="1:7" s="1" customFormat="1" ht="24" customHeight="1" x14ac:dyDescent="0.35">
      <c r="A31" s="76" t="s">
        <v>30</v>
      </c>
      <c r="B31" s="77" t="s">
        <v>14</v>
      </c>
      <c r="C31" s="77" t="s">
        <v>31</v>
      </c>
      <c r="D31" s="77" t="s">
        <v>16</v>
      </c>
      <c r="E31" s="77" t="s">
        <v>32</v>
      </c>
      <c r="F31" s="77" t="s">
        <v>18</v>
      </c>
      <c r="G31" s="127" t="s">
        <v>33</v>
      </c>
    </row>
    <row r="32" spans="1:7" s="1" customFormat="1" ht="12" hidden="1" customHeight="1" outlineLevel="1" x14ac:dyDescent="0.35">
      <c r="A32" s="39" t="s">
        <v>34</v>
      </c>
      <c r="B32" s="129" t="s">
        <v>35</v>
      </c>
      <c r="C32" s="15">
        <v>0</v>
      </c>
      <c r="D32" s="141">
        <v>0</v>
      </c>
      <c r="E32" s="142">
        <f>C32*D32</f>
        <v>0</v>
      </c>
      <c r="F32" s="7"/>
      <c r="G32" s="130" t="s">
        <v>36</v>
      </c>
    </row>
    <row r="33" spans="1:11" s="171" customFormat="1" outlineLevel="1" x14ac:dyDescent="0.35">
      <c r="A33" s="164" t="s">
        <v>37</v>
      </c>
      <c r="B33" s="165" t="s">
        <v>35</v>
      </c>
      <c r="C33" s="166">
        <v>70</v>
      </c>
      <c r="D33" s="236"/>
      <c r="E33" s="237">
        <f>C33*D33</f>
        <v>0</v>
      </c>
      <c r="F33" s="169"/>
      <c r="G33" s="170"/>
    </row>
    <row r="34" spans="1:11" s="1" customFormat="1" ht="12" hidden="1" customHeight="1" outlineLevel="1" x14ac:dyDescent="0.35">
      <c r="A34" s="50" t="s">
        <v>39</v>
      </c>
      <c r="B34" s="51" t="s">
        <v>35</v>
      </c>
      <c r="C34" s="52">
        <v>0</v>
      </c>
      <c r="D34" s="144">
        <v>0</v>
      </c>
      <c r="E34" s="145">
        <f>C34*D34</f>
        <v>0</v>
      </c>
      <c r="F34" s="18"/>
      <c r="G34" s="55" t="s">
        <v>36</v>
      </c>
    </row>
    <row r="35" spans="1:11" s="1" customFormat="1" ht="12" hidden="1" customHeight="1" outlineLevel="1" x14ac:dyDescent="0.3">
      <c r="A35" s="50" t="s">
        <v>40</v>
      </c>
      <c r="B35" s="51" t="s">
        <v>35</v>
      </c>
      <c r="C35" s="52">
        <v>0</v>
      </c>
      <c r="D35" s="144">
        <v>0</v>
      </c>
      <c r="E35" s="145">
        <f t="shared" ref="E35" si="1">C35*D35</f>
        <v>0</v>
      </c>
      <c r="F35" s="18"/>
      <c r="G35" s="55" t="s">
        <v>36</v>
      </c>
      <c r="K35" s="2"/>
    </row>
    <row r="36" spans="1:11" s="1" customFormat="1" ht="12" hidden="1" customHeight="1" outlineLevel="1" x14ac:dyDescent="0.3">
      <c r="A36" s="50" t="s">
        <v>41</v>
      </c>
      <c r="B36" s="51" t="s">
        <v>35</v>
      </c>
      <c r="C36" s="52">
        <v>0</v>
      </c>
      <c r="D36" s="144">
        <v>0</v>
      </c>
      <c r="E36" s="145">
        <f t="shared" ref="E36" si="2">C36*D36</f>
        <v>0</v>
      </c>
      <c r="F36" s="18"/>
      <c r="G36" s="55" t="s">
        <v>36</v>
      </c>
      <c r="K36" s="2"/>
    </row>
    <row r="37" spans="1:11" s="1" customFormat="1" ht="12" hidden="1" customHeight="1" outlineLevel="1" x14ac:dyDescent="0.35">
      <c r="A37" s="50" t="s">
        <v>42</v>
      </c>
      <c r="B37" s="51" t="s">
        <v>35</v>
      </c>
      <c r="C37" s="52">
        <v>0</v>
      </c>
      <c r="D37" s="144">
        <v>0</v>
      </c>
      <c r="E37" s="145">
        <f t="shared" ref="E37:E42" si="3">C37*D37</f>
        <v>0</v>
      </c>
      <c r="F37" s="18"/>
      <c r="G37" s="55" t="s">
        <v>36</v>
      </c>
    </row>
    <row r="38" spans="1:11" s="1" customFormat="1" ht="12" hidden="1" customHeight="1" outlineLevel="1" x14ac:dyDescent="0.35">
      <c r="A38" s="50" t="s">
        <v>43</v>
      </c>
      <c r="B38" s="51" t="s">
        <v>35</v>
      </c>
      <c r="C38" s="52">
        <v>0</v>
      </c>
      <c r="D38" s="144">
        <v>0</v>
      </c>
      <c r="E38" s="145">
        <f t="shared" si="3"/>
        <v>0</v>
      </c>
      <c r="F38" s="18"/>
      <c r="G38" s="55" t="s">
        <v>36</v>
      </c>
    </row>
    <row r="39" spans="1:11" s="1" customFormat="1" ht="12" hidden="1" customHeight="1" outlineLevel="1" x14ac:dyDescent="0.35">
      <c r="A39" s="50" t="s">
        <v>44</v>
      </c>
      <c r="B39" s="51" t="s">
        <v>35</v>
      </c>
      <c r="C39" s="52">
        <v>0</v>
      </c>
      <c r="D39" s="144">
        <v>0</v>
      </c>
      <c r="E39" s="145">
        <f t="shared" si="3"/>
        <v>0</v>
      </c>
      <c r="F39" s="18"/>
      <c r="G39" s="55" t="s">
        <v>36</v>
      </c>
    </row>
    <row r="40" spans="1:11" s="1" customFormat="1" ht="12" hidden="1" customHeight="1" outlineLevel="1" x14ac:dyDescent="0.35">
      <c r="A40" s="50" t="s">
        <v>45</v>
      </c>
      <c r="B40" s="51" t="s">
        <v>35</v>
      </c>
      <c r="C40" s="52">
        <v>0</v>
      </c>
      <c r="D40" s="144">
        <v>0</v>
      </c>
      <c r="E40" s="145">
        <f t="shared" si="3"/>
        <v>0</v>
      </c>
      <c r="F40" s="18"/>
      <c r="G40" s="55" t="s">
        <v>36</v>
      </c>
    </row>
    <row r="41" spans="1:11" s="1" customFormat="1" ht="12" hidden="1" customHeight="1" outlineLevel="1" x14ac:dyDescent="0.35">
      <c r="A41" s="50" t="s">
        <v>46</v>
      </c>
      <c r="B41" s="51" t="s">
        <v>35</v>
      </c>
      <c r="C41" s="52">
        <v>0</v>
      </c>
      <c r="D41" s="144">
        <v>0</v>
      </c>
      <c r="E41" s="145">
        <f t="shared" si="3"/>
        <v>0</v>
      </c>
      <c r="F41" s="18"/>
      <c r="G41" s="55" t="s">
        <v>36</v>
      </c>
    </row>
    <row r="42" spans="1:11" s="1" customFormat="1" ht="47.25" hidden="1" customHeight="1" outlineLevel="1" x14ac:dyDescent="0.35">
      <c r="A42" s="50" t="s">
        <v>47</v>
      </c>
      <c r="B42" s="51" t="s">
        <v>35</v>
      </c>
      <c r="C42" s="52">
        <v>0</v>
      </c>
      <c r="D42" s="144">
        <v>0</v>
      </c>
      <c r="E42" s="145">
        <f t="shared" si="3"/>
        <v>0</v>
      </c>
      <c r="F42" s="18"/>
      <c r="G42" s="55" t="s">
        <v>36</v>
      </c>
    </row>
    <row r="43" spans="1:11" s="3" customFormat="1" ht="5.5" customHeight="1" outlineLevel="1" x14ac:dyDescent="0.35">
      <c r="A43" s="41"/>
      <c r="B43" s="42"/>
      <c r="C43" s="43"/>
      <c r="D43" s="56"/>
      <c r="E43" s="57"/>
      <c r="F43" s="175"/>
      <c r="G43" s="176"/>
    </row>
    <row r="44" spans="1:11" s="1" customFormat="1" ht="14.5" thickBot="1" x14ac:dyDescent="0.4">
      <c r="A44" s="71" t="s">
        <v>28</v>
      </c>
      <c r="B44" s="72"/>
      <c r="C44" s="72"/>
      <c r="D44" s="72"/>
      <c r="E44" s="146">
        <f>SUM(E32:E43)</f>
        <v>0</v>
      </c>
      <c r="F44" s="177"/>
      <c r="G44" s="178"/>
    </row>
    <row r="45" spans="1:11" s="1" customFormat="1" ht="24" customHeight="1" x14ac:dyDescent="0.35">
      <c r="A45" s="76" t="s">
        <v>48</v>
      </c>
      <c r="B45" s="77" t="s">
        <v>49</v>
      </c>
      <c r="C45" s="77" t="s">
        <v>15</v>
      </c>
      <c r="D45" s="77" t="s">
        <v>50</v>
      </c>
      <c r="E45" s="77" t="s">
        <v>32</v>
      </c>
      <c r="F45" s="192" t="s">
        <v>18</v>
      </c>
      <c r="G45" s="193"/>
    </row>
    <row r="46" spans="1:11" s="1" customFormat="1" ht="12.75" hidden="1" customHeight="1" outlineLevel="1" x14ac:dyDescent="0.35">
      <c r="A46" s="39" t="s">
        <v>34</v>
      </c>
      <c r="B46" s="51" t="s">
        <v>51</v>
      </c>
      <c r="C46" s="15">
        <v>0</v>
      </c>
      <c r="D46" s="141">
        <v>0</v>
      </c>
      <c r="E46" s="147">
        <f>C46*D46</f>
        <v>0</v>
      </c>
      <c r="F46" s="185"/>
      <c r="G46" s="186"/>
    </row>
    <row r="47" spans="1:11" s="1" customFormat="1" ht="12.75" customHeight="1" outlineLevel="1" x14ac:dyDescent="0.35">
      <c r="A47" s="50"/>
      <c r="B47" s="51" t="s">
        <v>51</v>
      </c>
      <c r="C47" s="52"/>
      <c r="D47" s="144">
        <v>0</v>
      </c>
      <c r="E47" s="148">
        <f t="shared" ref="E47:E56" si="4">C47*D47</f>
        <v>0</v>
      </c>
      <c r="F47" s="173"/>
      <c r="G47" s="174"/>
    </row>
    <row r="48" spans="1:11" s="1" customFormat="1" ht="12.75" hidden="1" customHeight="1" outlineLevel="1" x14ac:dyDescent="0.35">
      <c r="A48" s="50" t="s">
        <v>39</v>
      </c>
      <c r="B48" s="51" t="s">
        <v>51</v>
      </c>
      <c r="C48" s="52">
        <v>0</v>
      </c>
      <c r="D48" s="144">
        <v>0</v>
      </c>
      <c r="E48" s="148">
        <f t="shared" si="4"/>
        <v>0</v>
      </c>
      <c r="F48" s="173"/>
      <c r="G48" s="174"/>
    </row>
    <row r="49" spans="1:12" s="1" customFormat="1" ht="12.75" hidden="1" customHeight="1" outlineLevel="1" x14ac:dyDescent="0.35">
      <c r="A49" s="50" t="s">
        <v>40</v>
      </c>
      <c r="B49" s="51" t="s">
        <v>51</v>
      </c>
      <c r="C49" s="52">
        <v>0</v>
      </c>
      <c r="D49" s="144">
        <v>0</v>
      </c>
      <c r="E49" s="148">
        <f t="shared" si="4"/>
        <v>0</v>
      </c>
      <c r="F49" s="173"/>
      <c r="G49" s="174"/>
    </row>
    <row r="50" spans="1:12" s="1" customFormat="1" ht="12.75" hidden="1" customHeight="1" outlineLevel="1" x14ac:dyDescent="0.35">
      <c r="A50" s="50" t="s">
        <v>41</v>
      </c>
      <c r="B50" s="51" t="s">
        <v>51</v>
      </c>
      <c r="C50" s="52">
        <v>0</v>
      </c>
      <c r="D50" s="144">
        <v>0</v>
      </c>
      <c r="E50" s="148">
        <f t="shared" si="4"/>
        <v>0</v>
      </c>
      <c r="F50" s="173"/>
      <c r="G50" s="174"/>
    </row>
    <row r="51" spans="1:12" s="1" customFormat="1" ht="12.75" hidden="1" customHeight="1" outlineLevel="1" x14ac:dyDescent="0.35">
      <c r="A51" s="50" t="s">
        <v>42</v>
      </c>
      <c r="B51" s="51" t="s">
        <v>51</v>
      </c>
      <c r="C51" s="52">
        <v>0</v>
      </c>
      <c r="D51" s="144">
        <v>0</v>
      </c>
      <c r="E51" s="148">
        <f t="shared" si="4"/>
        <v>0</v>
      </c>
      <c r="F51" s="173"/>
      <c r="G51" s="174"/>
    </row>
    <row r="52" spans="1:12" s="1" customFormat="1" ht="12.75" hidden="1" customHeight="1" outlineLevel="1" x14ac:dyDescent="0.35">
      <c r="A52" s="50" t="s">
        <v>43</v>
      </c>
      <c r="B52" s="51" t="s">
        <v>51</v>
      </c>
      <c r="C52" s="52">
        <v>0</v>
      </c>
      <c r="D52" s="144">
        <v>0</v>
      </c>
      <c r="E52" s="148">
        <f t="shared" si="4"/>
        <v>0</v>
      </c>
      <c r="F52" s="173"/>
      <c r="G52" s="174"/>
    </row>
    <row r="53" spans="1:12" s="1" customFormat="1" ht="12.75" hidden="1" customHeight="1" outlineLevel="1" x14ac:dyDescent="0.35">
      <c r="A53" s="50" t="s">
        <v>44</v>
      </c>
      <c r="B53" s="51" t="s">
        <v>51</v>
      </c>
      <c r="C53" s="52">
        <v>0</v>
      </c>
      <c r="D53" s="144">
        <v>0</v>
      </c>
      <c r="E53" s="148">
        <f t="shared" si="4"/>
        <v>0</v>
      </c>
      <c r="F53" s="173"/>
      <c r="G53" s="174"/>
    </row>
    <row r="54" spans="1:12" s="1" customFormat="1" ht="12.75" hidden="1" customHeight="1" outlineLevel="1" x14ac:dyDescent="0.35">
      <c r="A54" s="50" t="s">
        <v>45</v>
      </c>
      <c r="B54" s="51" t="s">
        <v>51</v>
      </c>
      <c r="C54" s="52">
        <v>0</v>
      </c>
      <c r="D54" s="144">
        <v>0</v>
      </c>
      <c r="E54" s="148">
        <f t="shared" si="4"/>
        <v>0</v>
      </c>
      <c r="F54" s="173"/>
      <c r="G54" s="174"/>
    </row>
    <row r="55" spans="1:12" s="1" customFormat="1" ht="12.75" hidden="1" customHeight="1" outlineLevel="1" x14ac:dyDescent="0.35">
      <c r="A55" s="50" t="s">
        <v>46</v>
      </c>
      <c r="B55" s="51" t="s">
        <v>51</v>
      </c>
      <c r="C55" s="52">
        <v>0</v>
      </c>
      <c r="D55" s="144">
        <v>0</v>
      </c>
      <c r="E55" s="148">
        <f t="shared" si="4"/>
        <v>0</v>
      </c>
      <c r="F55" s="173"/>
      <c r="G55" s="174"/>
    </row>
    <row r="56" spans="1:12" s="1" customFormat="1" ht="12.75" hidden="1" customHeight="1" outlineLevel="1" x14ac:dyDescent="0.35">
      <c r="A56" s="50" t="s">
        <v>47</v>
      </c>
      <c r="B56" s="51" t="s">
        <v>51</v>
      </c>
      <c r="C56" s="52">
        <v>0</v>
      </c>
      <c r="D56" s="144">
        <v>0</v>
      </c>
      <c r="E56" s="148">
        <f t="shared" si="4"/>
        <v>0</v>
      </c>
      <c r="F56" s="173"/>
      <c r="G56" s="174"/>
    </row>
    <row r="57" spans="1:12" s="3" customFormat="1" ht="5.5" customHeight="1" outlineLevel="1" x14ac:dyDescent="0.35">
      <c r="B57" s="139"/>
      <c r="E57" s="25"/>
      <c r="F57" s="175"/>
      <c r="G57" s="176"/>
    </row>
    <row r="58" spans="1:12" s="1" customFormat="1" x14ac:dyDescent="0.35">
      <c r="A58" s="90" t="s">
        <v>28</v>
      </c>
      <c r="B58" s="90"/>
      <c r="C58" s="90"/>
      <c r="D58" s="90"/>
      <c r="E58" s="149">
        <f>SUM(E46:E57)</f>
        <v>0</v>
      </c>
      <c r="F58" s="177"/>
      <c r="G58" s="178"/>
    </row>
    <row r="59" spans="1:12" ht="14.25" customHeight="1" x14ac:dyDescent="0.3">
      <c r="A59" s="36"/>
      <c r="B59" s="37"/>
      <c r="C59" s="37"/>
      <c r="D59" s="37"/>
      <c r="E59" s="37"/>
      <c r="F59" s="179"/>
      <c r="G59" s="180"/>
    </row>
    <row r="60" spans="1:12" s="1" customFormat="1" ht="13.5" customHeight="1" x14ac:dyDescent="0.35">
      <c r="A60" s="34" t="s">
        <v>52</v>
      </c>
      <c r="B60" s="8"/>
      <c r="C60" s="8"/>
      <c r="D60" s="8"/>
      <c r="E60" s="8"/>
      <c r="F60" s="8"/>
      <c r="G60" s="59"/>
    </row>
    <row r="61" spans="1:12" s="4" customFormat="1" ht="12" customHeight="1" x14ac:dyDescent="0.35">
      <c r="A61" s="211" t="s">
        <v>53</v>
      </c>
      <c r="B61" s="212"/>
      <c r="C61" s="212"/>
      <c r="D61" s="212"/>
      <c r="E61" s="212"/>
      <c r="F61" s="212"/>
      <c r="G61" s="213"/>
      <c r="H61" s="80"/>
    </row>
    <row r="62" spans="1:12" s="12" customFormat="1" ht="25.15" customHeight="1" thickBot="1" x14ac:dyDescent="0.3">
      <c r="A62" s="206" t="s">
        <v>54</v>
      </c>
      <c r="B62" s="207"/>
      <c r="C62" s="207"/>
      <c r="D62" s="207"/>
      <c r="E62" s="207"/>
      <c r="F62" s="207"/>
      <c r="G62" s="208"/>
      <c r="H62" s="80"/>
      <c r="I62" s="1"/>
      <c r="L62" s="1"/>
    </row>
    <row r="63" spans="1:12" s="1" customFormat="1" ht="24" customHeight="1" outlineLevel="1" x14ac:dyDescent="0.35">
      <c r="A63" s="76" t="s">
        <v>13</v>
      </c>
      <c r="B63" s="77" t="s">
        <v>14</v>
      </c>
      <c r="C63" s="77" t="s">
        <v>15</v>
      </c>
      <c r="D63" s="77" t="s">
        <v>55</v>
      </c>
      <c r="E63" s="77" t="s">
        <v>32</v>
      </c>
      <c r="F63" s="192" t="s">
        <v>18</v>
      </c>
      <c r="G63" s="193"/>
    </row>
    <row r="64" spans="1:12" s="1" customFormat="1" ht="12.75" customHeight="1" outlineLevel="1" x14ac:dyDescent="0.35">
      <c r="A64" s="39" t="s">
        <v>56</v>
      </c>
      <c r="B64" s="7" t="s">
        <v>36</v>
      </c>
      <c r="C64" s="15">
        <v>0</v>
      </c>
      <c r="D64" s="141"/>
      <c r="E64" s="142">
        <f t="shared" ref="E64:E74" si="5">C64*D64</f>
        <v>0</v>
      </c>
      <c r="F64" s="185"/>
      <c r="G64" s="186"/>
    </row>
    <row r="65" spans="1:12" s="1" customFormat="1" ht="12.75" customHeight="1" outlineLevel="1" x14ac:dyDescent="0.35">
      <c r="A65" s="50" t="s">
        <v>57</v>
      </c>
      <c r="B65" s="7" t="s">
        <v>36</v>
      </c>
      <c r="C65" s="15">
        <v>0</v>
      </c>
      <c r="D65" s="144"/>
      <c r="E65" s="145">
        <f t="shared" si="5"/>
        <v>0</v>
      </c>
      <c r="F65" s="173"/>
      <c r="G65" s="174"/>
    </row>
    <row r="66" spans="1:12" s="171" customFormat="1" ht="12.75" customHeight="1" outlineLevel="1" x14ac:dyDescent="0.35">
      <c r="A66" s="164" t="s">
        <v>58</v>
      </c>
      <c r="B66" s="234" t="s">
        <v>59</v>
      </c>
      <c r="C66" s="235">
        <v>3</v>
      </c>
      <c r="D66" s="236"/>
      <c r="E66" s="237">
        <f t="shared" si="5"/>
        <v>0</v>
      </c>
      <c r="F66" s="238"/>
      <c r="G66" s="239"/>
    </row>
    <row r="67" spans="1:12" s="171" customFormat="1" ht="12.75" customHeight="1" outlineLevel="1" x14ac:dyDescent="0.35">
      <c r="A67" s="240" t="s">
        <v>220</v>
      </c>
      <c r="B67" s="241" t="s">
        <v>59</v>
      </c>
      <c r="C67" s="235">
        <v>3</v>
      </c>
      <c r="D67" s="236"/>
      <c r="E67" s="237">
        <f t="shared" si="5"/>
        <v>0</v>
      </c>
      <c r="F67" s="238"/>
      <c r="G67" s="239"/>
    </row>
    <row r="68" spans="1:12" s="171" customFormat="1" ht="12.75" customHeight="1" outlineLevel="1" x14ac:dyDescent="0.35">
      <c r="A68" s="164" t="s">
        <v>61</v>
      </c>
      <c r="B68" s="234" t="s">
        <v>51</v>
      </c>
      <c r="C68" s="235">
        <v>1</v>
      </c>
      <c r="D68" s="236"/>
      <c r="E68" s="237">
        <f t="shared" si="5"/>
        <v>0</v>
      </c>
      <c r="F68" s="238"/>
      <c r="G68" s="239"/>
    </row>
    <row r="69" spans="1:12" s="171" customFormat="1" ht="12.75" customHeight="1" outlineLevel="1" x14ac:dyDescent="0.35">
      <c r="A69" s="164" t="s">
        <v>62</v>
      </c>
      <c r="B69" s="234" t="s">
        <v>51</v>
      </c>
      <c r="C69" s="235">
        <v>10</v>
      </c>
      <c r="D69" s="236"/>
      <c r="E69" s="237">
        <f t="shared" si="5"/>
        <v>0</v>
      </c>
      <c r="F69" s="238"/>
      <c r="G69" s="239"/>
    </row>
    <row r="70" spans="1:12" s="171" customFormat="1" ht="12.75" customHeight="1" outlineLevel="1" x14ac:dyDescent="0.35">
      <c r="A70" s="164" t="s">
        <v>63</v>
      </c>
      <c r="B70" s="234" t="s">
        <v>51</v>
      </c>
      <c r="C70" s="235">
        <v>10</v>
      </c>
      <c r="D70" s="236"/>
      <c r="E70" s="237">
        <f t="shared" si="5"/>
        <v>0</v>
      </c>
      <c r="F70" s="238"/>
      <c r="G70" s="239"/>
    </row>
    <row r="71" spans="1:12" s="171" customFormat="1" ht="12.75" customHeight="1" outlineLevel="1" x14ac:dyDescent="0.35">
      <c r="A71" s="234" t="s">
        <v>65</v>
      </c>
      <c r="B71" s="234" t="s">
        <v>51</v>
      </c>
      <c r="C71" s="235">
        <v>3</v>
      </c>
      <c r="D71" s="236"/>
      <c r="E71" s="237">
        <f t="shared" si="5"/>
        <v>0</v>
      </c>
      <c r="F71" s="238"/>
      <c r="G71" s="239"/>
    </row>
    <row r="72" spans="1:12" s="242" customFormat="1" ht="12.75" customHeight="1" outlineLevel="1" x14ac:dyDescent="0.35">
      <c r="A72" s="234" t="s">
        <v>66</v>
      </c>
      <c r="B72" s="234" t="s">
        <v>51</v>
      </c>
      <c r="C72" s="235">
        <v>1</v>
      </c>
      <c r="D72" s="236"/>
      <c r="E72" s="237">
        <f t="shared" si="5"/>
        <v>0</v>
      </c>
      <c r="F72" s="238"/>
      <c r="G72" s="239"/>
    </row>
    <row r="73" spans="1:12" s="1" customFormat="1" ht="12.75" customHeight="1" outlineLevel="1" x14ac:dyDescent="0.35">
      <c r="A73" s="50"/>
      <c r="B73" s="7" t="s">
        <v>36</v>
      </c>
      <c r="C73" s="15">
        <v>0</v>
      </c>
      <c r="D73" s="144"/>
      <c r="E73" s="145">
        <f t="shared" si="5"/>
        <v>0</v>
      </c>
      <c r="F73" s="173"/>
      <c r="G73" s="174"/>
    </row>
    <row r="74" spans="1:12" s="5" customFormat="1" ht="12.75" customHeight="1" outlineLevel="1" x14ac:dyDescent="0.35">
      <c r="A74" s="50"/>
      <c r="B74" s="7" t="s">
        <v>36</v>
      </c>
      <c r="C74" s="15">
        <v>0</v>
      </c>
      <c r="D74" s="144"/>
      <c r="E74" s="145">
        <f t="shared" si="5"/>
        <v>0</v>
      </c>
      <c r="F74" s="173"/>
      <c r="G74" s="174"/>
    </row>
    <row r="75" spans="1:12" s="1" customFormat="1" ht="5.5" customHeight="1" outlineLevel="1" x14ac:dyDescent="0.35">
      <c r="A75" s="41"/>
      <c r="B75" s="42"/>
      <c r="C75" s="43"/>
      <c r="D75" s="43"/>
      <c r="E75" s="42"/>
      <c r="F75" s="175"/>
      <c r="G75" s="176"/>
    </row>
    <row r="76" spans="1:12" s="4" customFormat="1" ht="11.5" x14ac:dyDescent="0.35">
      <c r="A76" s="45" t="s">
        <v>28</v>
      </c>
      <c r="B76" s="46"/>
      <c r="C76" s="46"/>
      <c r="D76" s="46"/>
      <c r="E76" s="143">
        <f>SUM(E64:E75)</f>
        <v>0</v>
      </c>
      <c r="F76" s="177"/>
      <c r="G76" s="178"/>
    </row>
    <row r="77" spans="1:12" ht="14.25" customHeight="1" x14ac:dyDescent="0.3">
      <c r="A77" s="36"/>
      <c r="B77" s="37"/>
      <c r="C77" s="37"/>
      <c r="D77" s="37"/>
      <c r="E77" s="37"/>
      <c r="F77" s="179"/>
      <c r="G77" s="180"/>
    </row>
    <row r="78" spans="1:12" s="1" customFormat="1" x14ac:dyDescent="0.35">
      <c r="A78" s="34" t="s">
        <v>67</v>
      </c>
      <c r="B78" s="8"/>
      <c r="C78" s="8"/>
      <c r="D78" s="8"/>
      <c r="E78" s="8"/>
      <c r="F78" s="8"/>
      <c r="G78" s="59"/>
    </row>
    <row r="79" spans="1:12" s="1" customFormat="1" ht="14.5" thickBot="1" x14ac:dyDescent="0.3">
      <c r="A79" s="41"/>
      <c r="B79" s="42"/>
      <c r="C79" s="42"/>
      <c r="D79" s="42"/>
      <c r="E79" s="42"/>
      <c r="F79" s="42"/>
      <c r="G79" s="44"/>
      <c r="I79" s="16"/>
      <c r="L79" s="16"/>
    </row>
    <row r="80" spans="1:12" s="1" customFormat="1" ht="23" x14ac:dyDescent="0.25">
      <c r="A80" s="76" t="s">
        <v>13</v>
      </c>
      <c r="B80" s="77" t="s">
        <v>14</v>
      </c>
      <c r="C80" s="77" t="s">
        <v>15</v>
      </c>
      <c r="D80" s="77" t="s">
        <v>55</v>
      </c>
      <c r="E80" s="77" t="s">
        <v>32</v>
      </c>
      <c r="F80" s="192" t="s">
        <v>18</v>
      </c>
      <c r="G80" s="193"/>
      <c r="I80" s="17"/>
      <c r="L80" s="17"/>
    </row>
    <row r="81" spans="1:12" s="171" customFormat="1" ht="12.75" customHeight="1" outlineLevel="1" x14ac:dyDescent="0.25">
      <c r="A81" s="243" t="s">
        <v>68</v>
      </c>
      <c r="B81" s="234" t="s">
        <v>51</v>
      </c>
      <c r="C81" s="235">
        <v>1</v>
      </c>
      <c r="D81" s="244">
        <v>60000</v>
      </c>
      <c r="E81" s="172">
        <f t="shared" ref="E81:E88" si="6">C81*D81</f>
        <v>60000</v>
      </c>
      <c r="F81" s="181" t="s">
        <v>218</v>
      </c>
      <c r="G81" s="182"/>
      <c r="I81" s="245"/>
      <c r="L81" s="245"/>
    </row>
    <row r="82" spans="1:12" s="1" customFormat="1" ht="12.75" customHeight="1" outlineLevel="1" x14ac:dyDescent="0.25">
      <c r="A82" s="18" t="s">
        <v>69</v>
      </c>
      <c r="B82" s="18" t="s">
        <v>36</v>
      </c>
      <c r="C82" s="52">
        <v>0</v>
      </c>
      <c r="D82" s="144">
        <v>0</v>
      </c>
      <c r="E82" s="145">
        <f t="shared" si="6"/>
        <v>0</v>
      </c>
      <c r="F82" s="173"/>
      <c r="G82" s="174"/>
      <c r="I82" s="17"/>
      <c r="L82" s="17"/>
    </row>
    <row r="83" spans="1:12" s="1" customFormat="1" outlineLevel="1" x14ac:dyDescent="0.25">
      <c r="A83" s="18" t="s">
        <v>70</v>
      </c>
      <c r="B83" s="18" t="s">
        <v>36</v>
      </c>
      <c r="C83" s="52">
        <v>0</v>
      </c>
      <c r="D83" s="144">
        <v>0</v>
      </c>
      <c r="E83" s="145">
        <f t="shared" si="6"/>
        <v>0</v>
      </c>
      <c r="F83" s="183"/>
      <c r="G83" s="184"/>
      <c r="I83" s="17"/>
      <c r="L83" s="17"/>
    </row>
    <row r="84" spans="1:12" s="1" customFormat="1" ht="12.75" customHeight="1" outlineLevel="1" x14ac:dyDescent="0.25">
      <c r="A84" s="18" t="s">
        <v>71</v>
      </c>
      <c r="B84" s="18" t="s">
        <v>36</v>
      </c>
      <c r="C84" s="52">
        <v>0</v>
      </c>
      <c r="D84" s="144">
        <v>0</v>
      </c>
      <c r="E84" s="145">
        <f t="shared" si="6"/>
        <v>0</v>
      </c>
      <c r="F84" s="173"/>
      <c r="G84" s="174"/>
      <c r="I84" s="17"/>
      <c r="L84" s="17"/>
    </row>
    <row r="85" spans="1:12" s="1" customFormat="1" ht="12.75" customHeight="1" outlineLevel="1" x14ac:dyDescent="0.25">
      <c r="A85" s="86" t="s">
        <v>72</v>
      </c>
      <c r="B85" s="87" t="s">
        <v>59</v>
      </c>
      <c r="C85" s="52">
        <v>0</v>
      </c>
      <c r="D85" s="144">
        <v>0</v>
      </c>
      <c r="E85" s="145">
        <f t="shared" si="6"/>
        <v>0</v>
      </c>
      <c r="F85" s="173"/>
      <c r="G85" s="174"/>
      <c r="I85" s="17"/>
      <c r="L85" s="17"/>
    </row>
    <row r="86" spans="1:12" s="3" customFormat="1" ht="12.75" customHeight="1" outlineLevel="1" x14ac:dyDescent="0.35">
      <c r="A86" s="131" t="s">
        <v>73</v>
      </c>
      <c r="B86" s="87" t="s">
        <v>59</v>
      </c>
      <c r="C86" s="52">
        <v>0</v>
      </c>
      <c r="D86" s="144">
        <v>0</v>
      </c>
      <c r="E86" s="145">
        <f t="shared" si="6"/>
        <v>0</v>
      </c>
      <c r="F86" s="173"/>
      <c r="G86" s="174"/>
    </row>
    <row r="87" spans="1:12" s="1" customFormat="1" ht="12.75" customHeight="1" outlineLevel="1" x14ac:dyDescent="0.35">
      <c r="A87" s="50" t="s">
        <v>74</v>
      </c>
      <c r="B87" s="18" t="s">
        <v>36</v>
      </c>
      <c r="C87" s="52">
        <v>0</v>
      </c>
      <c r="D87" s="144">
        <v>0</v>
      </c>
      <c r="E87" s="145">
        <f t="shared" si="6"/>
        <v>0</v>
      </c>
      <c r="F87" s="173"/>
      <c r="G87" s="174"/>
    </row>
    <row r="88" spans="1:12" s="5" customFormat="1" ht="12.75" customHeight="1" outlineLevel="1" x14ac:dyDescent="0.35">
      <c r="A88" s="50" t="s">
        <v>74</v>
      </c>
      <c r="B88" s="18" t="s">
        <v>36</v>
      </c>
      <c r="C88" s="52">
        <v>0</v>
      </c>
      <c r="D88" s="144">
        <v>0</v>
      </c>
      <c r="E88" s="145">
        <f t="shared" si="6"/>
        <v>0</v>
      </c>
      <c r="F88" s="173"/>
      <c r="G88" s="174"/>
    </row>
    <row r="89" spans="1:12" s="5" customFormat="1" ht="12.65" customHeight="1" outlineLevel="1" x14ac:dyDescent="0.35">
      <c r="A89" s="50"/>
      <c r="B89" s="18" t="s">
        <v>36</v>
      </c>
      <c r="C89" s="52">
        <v>0</v>
      </c>
      <c r="D89" s="144">
        <v>0</v>
      </c>
      <c r="E89" s="145">
        <f t="shared" ref="E89" si="7">C89*D89</f>
        <v>0</v>
      </c>
      <c r="F89" s="173"/>
      <c r="G89" s="174"/>
    </row>
    <row r="90" spans="1:12" s="1" customFormat="1" ht="5.25" customHeight="1" outlineLevel="1" x14ac:dyDescent="0.35">
      <c r="A90" s="41"/>
      <c r="B90" s="42"/>
      <c r="C90" s="43"/>
      <c r="D90" s="43"/>
      <c r="E90" s="42"/>
      <c r="F90" s="175"/>
      <c r="G90" s="176"/>
    </row>
    <row r="91" spans="1:12" s="4" customFormat="1" ht="11.5" x14ac:dyDescent="0.35">
      <c r="A91" s="45" t="s">
        <v>28</v>
      </c>
      <c r="B91" s="46"/>
      <c r="C91" s="46"/>
      <c r="D91" s="46"/>
      <c r="E91" s="143">
        <f>SUM(E81:E90)</f>
        <v>60000</v>
      </c>
      <c r="F91" s="177"/>
      <c r="G91" s="178"/>
    </row>
    <row r="92" spans="1:12" ht="14.25" customHeight="1" x14ac:dyDescent="0.3">
      <c r="A92" s="36"/>
      <c r="B92" s="37"/>
      <c r="C92" s="37"/>
      <c r="D92" s="37"/>
      <c r="E92" s="37"/>
      <c r="F92" s="179"/>
      <c r="G92" s="180"/>
    </row>
    <row r="93" spans="1:12" x14ac:dyDescent="0.3">
      <c r="A93" s="34" t="s">
        <v>75</v>
      </c>
      <c r="B93" s="8"/>
      <c r="C93" s="8"/>
      <c r="D93" s="8"/>
      <c r="E93" s="8"/>
      <c r="F93" s="8"/>
      <c r="G93" s="59"/>
    </row>
    <row r="94" spans="1:12" ht="5.5" customHeight="1" x14ac:dyDescent="0.3">
      <c r="A94" s="41"/>
      <c r="B94" s="42"/>
      <c r="C94" s="42"/>
      <c r="D94" s="42"/>
      <c r="E94" s="42"/>
      <c r="F94" s="42"/>
      <c r="G94" s="44"/>
    </row>
    <row r="95" spans="1:12" ht="14.25" customHeight="1" x14ac:dyDescent="0.3">
      <c r="A95" s="45" t="s">
        <v>76</v>
      </c>
      <c r="B95" s="46"/>
      <c r="C95" s="46"/>
      <c r="D95" s="46"/>
      <c r="E95" s="143">
        <f>SUM(E27,E44,E58,E76,E91)</f>
        <v>60000</v>
      </c>
      <c r="F95" s="47"/>
      <c r="G95" s="58"/>
    </row>
    <row r="96" spans="1:12" x14ac:dyDescent="0.3">
      <c r="A96" s="20"/>
      <c r="G96" s="19"/>
    </row>
    <row r="97" spans="1:7" x14ac:dyDescent="0.3">
      <c r="A97" s="20"/>
      <c r="G97" s="19"/>
    </row>
    <row r="98" spans="1:7" x14ac:dyDescent="0.3">
      <c r="A98" s="60" t="s">
        <v>77</v>
      </c>
      <c r="B98" s="126"/>
      <c r="C98" s="199" t="s">
        <v>78</v>
      </c>
      <c r="D98" s="200"/>
      <c r="E98" s="190"/>
      <c r="F98" s="190"/>
      <c r="G98" s="191"/>
    </row>
    <row r="99" spans="1:7" s="12" customFormat="1" ht="14.5" hidden="1" thickBot="1" x14ac:dyDescent="0.35">
      <c r="A99" s="61"/>
      <c r="B99" s="62"/>
      <c r="C99" s="62"/>
      <c r="D99" s="62"/>
      <c r="E99" s="209" t="s">
        <v>79</v>
      </c>
      <c r="F99" s="209"/>
      <c r="G99" s="210"/>
    </row>
    <row r="100" spans="1:7" s="12" customFormat="1" x14ac:dyDescent="0.3">
      <c r="A100" s="2"/>
      <c r="B100" s="2"/>
      <c r="C100" s="2"/>
      <c r="D100" s="2"/>
      <c r="E100" s="2"/>
      <c r="F100" s="2"/>
      <c r="G100" s="2"/>
    </row>
    <row r="101" spans="1:7" s="12" customFormat="1" x14ac:dyDescent="0.3">
      <c r="A101" s="2"/>
      <c r="B101" s="2"/>
      <c r="C101" s="2"/>
      <c r="D101" s="2"/>
      <c r="E101" s="2"/>
      <c r="F101" s="2"/>
      <c r="G101" s="2"/>
    </row>
    <row r="102" spans="1:7" s="12" customFormat="1" ht="21" x14ac:dyDescent="0.35">
      <c r="A102" s="63" t="s">
        <v>80</v>
      </c>
    </row>
    <row r="103" spans="1:7" s="12" customFormat="1" ht="10.5" x14ac:dyDescent="0.35">
      <c r="A103" s="216"/>
      <c r="B103" s="216"/>
      <c r="C103" s="216"/>
      <c r="D103" s="216"/>
      <c r="E103" s="216"/>
      <c r="F103" s="216"/>
      <c r="G103" s="216"/>
    </row>
    <row r="104" spans="1:7" s="12" customFormat="1" ht="10" x14ac:dyDescent="0.35">
      <c r="A104" s="204" t="s">
        <v>80</v>
      </c>
      <c r="B104" s="204"/>
      <c r="C104" s="204"/>
      <c r="D104" s="204"/>
      <c r="E104" s="204"/>
      <c r="F104" s="204"/>
      <c r="G104" s="204"/>
    </row>
    <row r="105" spans="1:7" s="12" customFormat="1" ht="10" x14ac:dyDescent="0.35">
      <c r="A105" s="204"/>
      <c r="B105" s="204"/>
      <c r="C105" s="204"/>
      <c r="D105" s="204"/>
      <c r="E105" s="204"/>
      <c r="F105" s="204"/>
      <c r="G105" s="204"/>
    </row>
    <row r="106" spans="1:7" s="12" customFormat="1" ht="10" x14ac:dyDescent="0.35">
      <c r="A106" s="204" t="s">
        <v>81</v>
      </c>
      <c r="B106" s="204"/>
      <c r="C106" s="204"/>
      <c r="D106" s="204"/>
      <c r="E106" s="204"/>
      <c r="F106" s="204"/>
      <c r="G106" s="204"/>
    </row>
    <row r="107" spans="1:7" s="12" customFormat="1" ht="10" x14ac:dyDescent="0.35">
      <c r="A107" s="204" t="s">
        <v>82</v>
      </c>
      <c r="B107" s="204"/>
      <c r="C107" s="204"/>
      <c r="D107" s="204"/>
      <c r="E107" s="204"/>
      <c r="F107" s="204"/>
      <c r="G107" s="204"/>
    </row>
    <row r="108" spans="1:7" x14ac:dyDescent="0.3">
      <c r="A108" s="204" t="s">
        <v>83</v>
      </c>
      <c r="B108" s="204"/>
      <c r="C108" s="204"/>
      <c r="D108" s="204"/>
      <c r="E108" s="204"/>
      <c r="F108" s="204"/>
      <c r="G108" s="204"/>
    </row>
    <row r="109" spans="1:7" x14ac:dyDescent="0.3">
      <c r="A109" s="197" t="s">
        <v>80</v>
      </c>
      <c r="B109" s="197"/>
      <c r="C109" s="197"/>
      <c r="D109" s="197"/>
      <c r="E109" s="197"/>
      <c r="F109" s="197"/>
      <c r="G109" s="197"/>
    </row>
    <row r="110" spans="1:7" x14ac:dyDescent="0.3">
      <c r="A110" s="197"/>
      <c r="B110" s="197"/>
      <c r="C110" s="197"/>
      <c r="D110" s="197"/>
      <c r="E110" s="197"/>
      <c r="F110" s="197"/>
      <c r="G110" s="197"/>
    </row>
  </sheetData>
  <sheetProtection algorithmName="SHA-512" hashValue="NzbOtc2vaBivf+Fy0lV/WA7amr/C05VDTKYcM1AM8MBhJIpfNA9g8PoZ9cd4Kw1cRku7riO0q+YM0V5Oc33hTA==" saltValue="AYTbOAUE9bLcgnZGtLkOug==" spinCount="100000" sheet="1" formatCells="0" formatColumns="0" formatRows="0"/>
  <dataConsolidate/>
  <mergeCells count="77">
    <mergeCell ref="A110:G110"/>
    <mergeCell ref="A105:G105"/>
    <mergeCell ref="A106:G106"/>
    <mergeCell ref="B11:G11"/>
    <mergeCell ref="B13:G13"/>
    <mergeCell ref="A103:G103"/>
    <mergeCell ref="A104:G104"/>
    <mergeCell ref="F20:G20"/>
    <mergeCell ref="F21:G21"/>
    <mergeCell ref="F22:G22"/>
    <mergeCell ref="F23:G23"/>
    <mergeCell ref="F24:G24"/>
    <mergeCell ref="F25:G25"/>
    <mergeCell ref="F26:G26"/>
    <mergeCell ref="F27:G27"/>
    <mergeCell ref="F28:G28"/>
    <mergeCell ref="A1:G1"/>
    <mergeCell ref="A109:G109"/>
    <mergeCell ref="E5:F5"/>
    <mergeCell ref="C98:D98"/>
    <mergeCell ref="B9:G9"/>
    <mergeCell ref="A107:G107"/>
    <mergeCell ref="A108:G108"/>
    <mergeCell ref="B7:C7"/>
    <mergeCell ref="A62:G62"/>
    <mergeCell ref="E99:G99"/>
    <mergeCell ref="A61:G61"/>
    <mergeCell ref="F17:G17"/>
    <mergeCell ref="F18:G18"/>
    <mergeCell ref="F19:G19"/>
    <mergeCell ref="F63:G63"/>
    <mergeCell ref="F80:G80"/>
    <mergeCell ref="A3:G3"/>
    <mergeCell ref="E98:G98"/>
    <mergeCell ref="F59:G59"/>
    <mergeCell ref="F43:G43"/>
    <mergeCell ref="F44:G44"/>
    <mergeCell ref="F64:G64"/>
    <mergeCell ref="F65:G65"/>
    <mergeCell ref="F55:G55"/>
    <mergeCell ref="F56:G56"/>
    <mergeCell ref="F45:G45"/>
    <mergeCell ref="F57:G57"/>
    <mergeCell ref="F58:G58"/>
    <mergeCell ref="F50:G50"/>
    <mergeCell ref="F51:G51"/>
    <mergeCell ref="F52:G52"/>
    <mergeCell ref="F53:G53"/>
    <mergeCell ref="F54:G54"/>
    <mergeCell ref="F46:G46"/>
    <mergeCell ref="F47:G47"/>
    <mergeCell ref="F48:G48"/>
    <mergeCell ref="F49:G49"/>
    <mergeCell ref="F66:G66"/>
    <mergeCell ref="F67:G67"/>
    <mergeCell ref="F68:G68"/>
    <mergeCell ref="F69:G69"/>
    <mergeCell ref="F70:G70"/>
    <mergeCell ref="F71:G71"/>
    <mergeCell ref="F72:G72"/>
    <mergeCell ref="F73:G73"/>
    <mergeCell ref="F74:G74"/>
    <mergeCell ref="F75:G75"/>
    <mergeCell ref="F76:G76"/>
    <mergeCell ref="F77:G77"/>
    <mergeCell ref="F81:G81"/>
    <mergeCell ref="F82:G82"/>
    <mergeCell ref="F83:G83"/>
    <mergeCell ref="F89:G89"/>
    <mergeCell ref="F90:G90"/>
    <mergeCell ref="F91:G91"/>
    <mergeCell ref="F92:G92"/>
    <mergeCell ref="F84:G84"/>
    <mergeCell ref="F85:G85"/>
    <mergeCell ref="F86:G86"/>
    <mergeCell ref="F87:G87"/>
    <mergeCell ref="F88:G88"/>
  </mergeCells>
  <phoneticPr fontId="32" type="noConversion"/>
  <conditionalFormatting sqref="D18:D25">
    <cfRule type="expression" dxfId="1" priority="1">
      <formula>D18&lt;&gt;ROUNDDOWN(D18*100,0)/100</formula>
    </cfRule>
  </conditionalFormatting>
  <dataValidations count="3">
    <dataValidation type="list" allowBlank="1" showInputMessage="1" showErrorMessage="1" sqref="B64:B66 B68:B74 B81:B84 B87:B89" xr:uid="{55E1FE4C-77D7-4F10-9ECE-0DFF75B9A149}">
      <formula1>Erstattungsart</formula1>
    </dataValidation>
    <dataValidation type="list" allowBlank="1" showInputMessage="1" showErrorMessage="1" sqref="B13:G13" xr:uid="{0804A721-7EBA-41C5-9DB6-745D348962E5}">
      <formula1>INDIRECT(I11)</formula1>
    </dataValidation>
    <dataValidation type="list" allowBlank="1" showInputMessage="1" showErrorMessage="1" sqref="A2" xr:uid="{57C14DFA-4F47-45EE-80A1-C60625C7DB5B}">
      <formula1>"PUBLIC, INTERNAL, CONFIDENTIAL, STRICTLY – CONFIDENTIAL, -"</formula1>
    </dataValidation>
  </dataValidations>
  <hyperlinks>
    <hyperlink ref="A3:G3" r:id="rId1" display="N.B.: The fee schedule should be used for estimating costs. " xr:uid="{00000000-0004-0000-0000-000001000000}"/>
    <hyperlink ref="A62" r:id="rId2" display="https://www.bundesfinanzministerium.de/Content/DE/Downloads/BMF_Schreiben/Steuerarten/Lohnsteuer/2023-11-21-steuerliche-behandlung-reisekosten-reisekostenverguetungen-2024.html (GERMAN ONLY)" xr:uid="{00000000-0004-0000-0000-000000000000}"/>
  </hyperlinks>
  <pageMargins left="0.23622047244094491" right="0.23622047244094491" top="0.74803149606299213" bottom="0.74803149606299213" header="0.31496062992125984" footer="0.31496062992125984"/>
  <pageSetup paperSize="9" scale="52" orientation="portrait" r:id="rId3"/>
  <headerFooter differentFirst="1">
    <oddFooter>&amp;L&amp;"Arial,Standard"&amp;9Form 42-10-10-en&amp;C&amp;"Arial,Standard"&amp;7&amp;P / &amp;N</oddFooter>
    <firstFooter>&amp;LForm 42-10-6-en</firstFooter>
  </headerFooter>
  <drawing r:id="rId4"/>
  <legacyDrawing r:id="rId5"/>
  <extLst>
    <ext xmlns:x14="http://schemas.microsoft.com/office/spreadsheetml/2009/9/main" uri="{CCE6A557-97BC-4b89-ADB6-D9C93CAAB3DF}">
      <x14:dataValidations xmlns:xm="http://schemas.microsoft.com/office/excel/2006/main" count="3">
        <x14:dataValidation type="list" allowBlank="1" showInputMessage="1" showErrorMessage="1" xr:uid="{197B4982-BD27-4908-80D1-49AB9657ECBA}">
          <x14:formula1>
            <xm:f>Lists!$F$3:$F$8</xm:f>
          </x14:formula1>
          <xm:sqref>G32:G42</xm:sqref>
        </x14:dataValidation>
        <x14:dataValidation type="list" allowBlank="1" showInputMessage="1" showErrorMessage="1" xr:uid="{E2446D97-4C0A-4777-8321-BFE030D130B4}">
          <x14:formula1>
            <xm:f>Lists!$F$20:$AC$20</xm:f>
          </x14:formula1>
          <xm:sqref>B11:G11</xm:sqref>
        </x14:dataValidation>
        <x14:dataValidation type="list" allowBlank="1" showInputMessage="1" showErrorMessage="1" xr:uid="{76E54FF3-FD31-498D-98B8-46183D74139D}">
          <x14:formula1>
            <xm:f>Lists!$H$4:$H$13</xm:f>
          </x14:formula1>
          <xm:sqref>A32:A42 A46:A56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930E7-1112-438B-A49D-D3813B6DC604}">
  <dimension ref="A1:N108"/>
  <sheetViews>
    <sheetView topLeftCell="A45" zoomScale="80" zoomScaleNormal="80" workbookViewId="0">
      <selection activeCell="A61" sqref="A61:XFD61"/>
    </sheetView>
  </sheetViews>
  <sheetFormatPr defaultColWidth="11.453125" defaultRowHeight="14" outlineLevelRow="1" x14ac:dyDescent="0.3"/>
  <cols>
    <col min="1" max="1" width="31.54296875" style="2" customWidth="1"/>
    <col min="2" max="2" width="17.54296875" style="2" customWidth="1"/>
    <col min="3" max="3" width="15.453125" style="2" customWidth="1"/>
    <col min="4" max="4" width="14.1796875" style="2" customWidth="1"/>
    <col min="5" max="5" width="17.81640625" style="2" customWidth="1"/>
    <col min="6" max="6" width="25.7265625" style="2" customWidth="1"/>
    <col min="7" max="7" width="14.453125" style="2" customWidth="1"/>
    <col min="8" max="8" width="14" style="2" hidden="1" customWidth="1"/>
    <col min="9" max="10" width="11.453125" style="2" hidden="1" customWidth="1"/>
    <col min="11" max="11" width="16" style="2" hidden="1" customWidth="1"/>
    <col min="12" max="14" width="0" style="2" hidden="1" customWidth="1"/>
    <col min="15" max="16384" width="11.453125" style="2"/>
  </cols>
  <sheetData>
    <row r="1" spans="1:14" ht="67.5" customHeight="1" x14ac:dyDescent="0.3">
      <c r="A1" s="194" t="s">
        <v>84</v>
      </c>
      <c r="B1" s="195"/>
      <c r="C1" s="195"/>
      <c r="D1" s="195"/>
      <c r="E1" s="195"/>
      <c r="F1" s="195"/>
      <c r="G1" s="196"/>
    </row>
    <row r="2" spans="1:14" x14ac:dyDescent="0.3">
      <c r="A2" s="140" t="s">
        <v>1</v>
      </c>
      <c r="G2" s="19"/>
    </row>
    <row r="3" spans="1:14" ht="14.5" x14ac:dyDescent="0.35">
      <c r="A3" s="187" t="s">
        <v>2</v>
      </c>
      <c r="B3" s="188"/>
      <c r="C3" s="188"/>
      <c r="D3" s="188"/>
      <c r="E3" s="188"/>
      <c r="F3" s="188"/>
      <c r="G3" s="189"/>
    </row>
    <row r="4" spans="1:14" s="6" customFormat="1" x14ac:dyDescent="0.3">
      <c r="A4" s="21" t="s">
        <v>3</v>
      </c>
      <c r="B4" s="22"/>
      <c r="C4" s="22"/>
      <c r="D4" s="22"/>
      <c r="E4" s="22"/>
      <c r="F4" s="22"/>
      <c r="G4" s="23"/>
    </row>
    <row r="5" spans="1:14" ht="5.25" customHeight="1" x14ac:dyDescent="0.3">
      <c r="A5" s="20"/>
      <c r="E5" s="198"/>
      <c r="F5" s="198"/>
      <c r="G5" s="19"/>
    </row>
    <row r="6" spans="1:14" ht="5.25" customHeight="1" x14ac:dyDescent="0.3">
      <c r="A6" s="24"/>
      <c r="B6" s="25"/>
      <c r="C6" s="25"/>
      <c r="D6" s="25"/>
      <c r="E6" s="25"/>
      <c r="F6" s="25"/>
      <c r="G6" s="26"/>
    </row>
    <row r="7" spans="1:14" ht="23.25" customHeight="1" x14ac:dyDescent="0.3">
      <c r="A7" s="27" t="s">
        <v>4</v>
      </c>
      <c r="B7" s="217" t="str">
        <f>'Cost estimate | services'!B7</f>
        <v>G-012137-001 (Output 2)</v>
      </c>
      <c r="C7" s="218"/>
      <c r="D7" s="92"/>
      <c r="E7" s="92"/>
      <c r="F7" s="92"/>
      <c r="G7" s="93"/>
    </row>
    <row r="8" spans="1:14" ht="5.25" customHeight="1" x14ac:dyDescent="0.3">
      <c r="A8" s="24"/>
      <c r="B8" s="25"/>
      <c r="C8" s="25"/>
      <c r="D8" s="25"/>
      <c r="E8" s="25"/>
      <c r="F8" s="25"/>
      <c r="G8" s="26"/>
    </row>
    <row r="9" spans="1:14" ht="24" customHeight="1" x14ac:dyDescent="0.3">
      <c r="A9" s="27" t="s">
        <v>6</v>
      </c>
      <c r="B9" s="217" t="str">
        <f>'Cost estimate | services'!B9</f>
        <v>Capacities for the Energy Transition | Strengthening the NERSA’s institutional and operational capacity to effectively regulate the evolving South African Wholesale Electricity Market</v>
      </c>
      <c r="C9" s="219"/>
      <c r="D9" s="219"/>
      <c r="E9" s="219"/>
      <c r="F9" s="219"/>
      <c r="G9" s="220"/>
      <c r="J9" s="138"/>
      <c r="K9" s="138"/>
      <c r="L9" s="138"/>
      <c r="M9" s="138"/>
      <c r="N9" s="138"/>
    </row>
    <row r="10" spans="1:14" ht="5.25" customHeight="1" x14ac:dyDescent="0.3">
      <c r="A10" s="28"/>
      <c r="B10" s="29"/>
      <c r="C10" s="29"/>
      <c r="D10" s="29"/>
      <c r="E10" s="29"/>
      <c r="F10" s="29"/>
      <c r="G10" s="30"/>
    </row>
    <row r="11" spans="1:14" ht="12" customHeight="1" x14ac:dyDescent="0.3">
      <c r="A11" s="31" t="s">
        <v>8</v>
      </c>
      <c r="B11" s="221" t="str">
        <f>'Cost estimate | services'!B11</f>
        <v>05, Energy and transport and climate change</v>
      </c>
      <c r="C11" s="222"/>
      <c r="D11" s="222"/>
      <c r="E11" s="222"/>
      <c r="F11" s="222"/>
      <c r="G11" s="223"/>
      <c r="I11" s="2" t="str">
        <f>"_"&amp;MID(B11,1,2)</f>
        <v>_05</v>
      </c>
    </row>
    <row r="12" spans="1:14" ht="5.25" customHeight="1" x14ac:dyDescent="0.3">
      <c r="A12" s="31"/>
      <c r="B12" s="94"/>
      <c r="C12" s="94"/>
      <c r="D12" s="94"/>
      <c r="E12" s="94"/>
      <c r="F12" s="94"/>
      <c r="G12" s="95"/>
    </row>
    <row r="13" spans="1:14" ht="22.5" customHeight="1" x14ac:dyDescent="0.3">
      <c r="A13" s="33" t="s">
        <v>10</v>
      </c>
      <c r="B13" s="221" t="str">
        <f>'Cost estimate | services'!B13</f>
        <v>05A, Policy, strategy, process and organisational consulting/experts for financing issues with a sectoral priority area</v>
      </c>
      <c r="C13" s="222"/>
      <c r="D13" s="222"/>
      <c r="E13" s="222"/>
      <c r="F13" s="222"/>
      <c r="G13" s="223"/>
      <c r="H13" s="79" t="str">
        <f>IF(MID(B11,1,2)=MID(B13,1,2),"","    Please adjust sub-cluster")</f>
        <v/>
      </c>
    </row>
    <row r="14" spans="1:14" ht="9" customHeight="1" x14ac:dyDescent="0.3">
      <c r="A14" s="20"/>
      <c r="G14" s="19"/>
    </row>
    <row r="15" spans="1:14" s="1" customFormat="1" ht="13.15" customHeight="1" x14ac:dyDescent="0.35">
      <c r="A15" s="34" t="s">
        <v>12</v>
      </c>
      <c r="B15" s="10"/>
      <c r="C15" s="10"/>
      <c r="D15" s="10"/>
      <c r="E15" s="10"/>
      <c r="F15" s="10"/>
      <c r="G15" s="35"/>
    </row>
    <row r="16" spans="1:14" ht="6.75" customHeight="1" thickBot="1" x14ac:dyDescent="0.35">
      <c r="A16" s="36"/>
      <c r="B16" s="37"/>
      <c r="C16" s="37"/>
      <c r="D16" s="37"/>
      <c r="E16" s="37"/>
      <c r="F16" s="37"/>
      <c r="G16" s="38"/>
    </row>
    <row r="17" spans="1:7" ht="24" customHeight="1" x14ac:dyDescent="0.3">
      <c r="A17" s="76" t="s">
        <v>13</v>
      </c>
      <c r="B17" s="77" t="s">
        <v>14</v>
      </c>
      <c r="C17" s="77" t="s">
        <v>15</v>
      </c>
      <c r="D17" s="77" t="s">
        <v>16</v>
      </c>
      <c r="E17" s="77" t="s">
        <v>17</v>
      </c>
      <c r="F17" s="192" t="s">
        <v>18</v>
      </c>
      <c r="G17" s="193"/>
    </row>
    <row r="18" spans="1:7" ht="12" hidden="1" customHeight="1" outlineLevel="1" x14ac:dyDescent="0.3">
      <c r="A18" s="39" t="s">
        <v>19</v>
      </c>
      <c r="B18" s="70" t="s">
        <v>20</v>
      </c>
      <c r="C18" s="15">
        <v>0</v>
      </c>
      <c r="D18" s="14">
        <v>0</v>
      </c>
      <c r="E18" s="13">
        <f t="shared" ref="E18:E25" si="0">C18*D18</f>
        <v>0</v>
      </c>
      <c r="F18" s="185"/>
      <c r="G18" s="186"/>
    </row>
    <row r="19" spans="1:7" ht="12" hidden="1" customHeight="1" outlineLevel="1" x14ac:dyDescent="0.3">
      <c r="A19" s="50" t="s">
        <v>21</v>
      </c>
      <c r="B19" s="70" t="s">
        <v>20</v>
      </c>
      <c r="C19" s="15">
        <v>0</v>
      </c>
      <c r="D19" s="14">
        <v>0</v>
      </c>
      <c r="E19" s="13">
        <f t="shared" si="0"/>
        <v>0</v>
      </c>
      <c r="F19" s="173"/>
      <c r="G19" s="174"/>
    </row>
    <row r="20" spans="1:7" ht="12" hidden="1" customHeight="1" outlineLevel="1" x14ac:dyDescent="0.3">
      <c r="A20" s="50" t="s">
        <v>22</v>
      </c>
      <c r="B20" s="70" t="s">
        <v>20</v>
      </c>
      <c r="C20" s="15">
        <v>0</v>
      </c>
      <c r="D20" s="14">
        <v>0</v>
      </c>
      <c r="E20" s="13">
        <f t="shared" si="0"/>
        <v>0</v>
      </c>
      <c r="F20" s="173"/>
      <c r="G20" s="174"/>
    </row>
    <row r="21" spans="1:7" ht="12" hidden="1" customHeight="1" outlineLevel="1" x14ac:dyDescent="0.3">
      <c r="A21" s="50" t="s">
        <v>23</v>
      </c>
      <c r="B21" s="70" t="s">
        <v>20</v>
      </c>
      <c r="C21" s="15">
        <v>0</v>
      </c>
      <c r="D21" s="14">
        <v>0</v>
      </c>
      <c r="E21" s="13">
        <f t="shared" si="0"/>
        <v>0</v>
      </c>
      <c r="F21" s="173"/>
      <c r="G21" s="174"/>
    </row>
    <row r="22" spans="1:7" ht="12" hidden="1" customHeight="1" outlineLevel="1" x14ac:dyDescent="0.3">
      <c r="A22" s="50" t="s">
        <v>24</v>
      </c>
      <c r="B22" s="70" t="s">
        <v>20</v>
      </c>
      <c r="C22" s="15">
        <v>0</v>
      </c>
      <c r="D22" s="14">
        <v>0</v>
      </c>
      <c r="E22" s="13">
        <f t="shared" si="0"/>
        <v>0</v>
      </c>
      <c r="F22" s="173"/>
      <c r="G22" s="174"/>
    </row>
    <row r="23" spans="1:7" ht="12" hidden="1" customHeight="1" outlineLevel="1" x14ac:dyDescent="0.3">
      <c r="A23" s="50" t="s">
        <v>25</v>
      </c>
      <c r="B23" s="70" t="s">
        <v>20</v>
      </c>
      <c r="C23" s="15">
        <v>0</v>
      </c>
      <c r="D23" s="14">
        <v>0</v>
      </c>
      <c r="E23" s="13">
        <f t="shared" si="0"/>
        <v>0</v>
      </c>
      <c r="F23" s="173"/>
      <c r="G23" s="174"/>
    </row>
    <row r="24" spans="1:7" ht="12" hidden="1" customHeight="1" outlineLevel="1" x14ac:dyDescent="0.3">
      <c r="A24" s="50" t="s">
        <v>26</v>
      </c>
      <c r="B24" s="70" t="s">
        <v>20</v>
      </c>
      <c r="C24" s="15">
        <v>0</v>
      </c>
      <c r="D24" s="14">
        <v>0</v>
      </c>
      <c r="E24" s="13">
        <f t="shared" si="0"/>
        <v>0</v>
      </c>
      <c r="F24" s="173"/>
      <c r="G24" s="174"/>
    </row>
    <row r="25" spans="1:7" ht="12" hidden="1" customHeight="1" outlineLevel="1" x14ac:dyDescent="0.3">
      <c r="A25" s="50" t="s">
        <v>27</v>
      </c>
      <c r="B25" s="70" t="s">
        <v>20</v>
      </c>
      <c r="C25" s="15">
        <v>0</v>
      </c>
      <c r="D25" s="14">
        <v>0</v>
      </c>
      <c r="E25" s="13">
        <f t="shared" si="0"/>
        <v>0</v>
      </c>
      <c r="F25" s="173"/>
      <c r="G25" s="174"/>
    </row>
    <row r="26" spans="1:7" ht="5.5" hidden="1" customHeight="1" outlineLevel="1" x14ac:dyDescent="0.3">
      <c r="A26" s="41"/>
      <c r="B26" s="42"/>
      <c r="C26" s="43"/>
      <c r="D26" s="43"/>
      <c r="E26" s="42"/>
      <c r="F26" s="175"/>
      <c r="G26" s="176"/>
    </row>
    <row r="27" spans="1:7" collapsed="1" x14ac:dyDescent="0.3">
      <c r="A27" s="45" t="s">
        <v>28</v>
      </c>
      <c r="B27" s="46"/>
      <c r="C27" s="46"/>
      <c r="D27" s="46"/>
      <c r="E27" s="161">
        <f>SUM(E18:E26)</f>
        <v>0</v>
      </c>
      <c r="F27" s="177"/>
      <c r="G27" s="178"/>
    </row>
    <row r="28" spans="1:7" ht="16.5" customHeight="1" x14ac:dyDescent="0.3">
      <c r="A28" s="36"/>
      <c r="B28" s="37"/>
      <c r="C28" s="37"/>
      <c r="D28" s="37"/>
      <c r="E28" s="37"/>
      <c r="F28" s="179"/>
      <c r="G28" s="180"/>
    </row>
    <row r="29" spans="1:7" s="1" customFormat="1" ht="13.5" customHeight="1" x14ac:dyDescent="0.35">
      <c r="A29" s="34" t="s">
        <v>29</v>
      </c>
      <c r="B29" s="9"/>
      <c r="C29" s="9"/>
      <c r="D29" s="9"/>
      <c r="E29" s="9"/>
      <c r="F29" s="9"/>
      <c r="G29" s="49"/>
    </row>
    <row r="30" spans="1:7" s="4" customFormat="1" ht="6.75" customHeight="1" thickBot="1" x14ac:dyDescent="0.4">
      <c r="A30" s="41"/>
      <c r="B30" s="42"/>
      <c r="C30" s="42"/>
      <c r="D30" s="42"/>
      <c r="E30" s="42"/>
      <c r="F30" s="42"/>
      <c r="G30" s="44"/>
    </row>
    <row r="31" spans="1:7" s="1" customFormat="1" ht="24" customHeight="1" x14ac:dyDescent="0.35">
      <c r="A31" s="76" t="s">
        <v>30</v>
      </c>
      <c r="B31" s="77" t="s">
        <v>14</v>
      </c>
      <c r="C31" s="77" t="s">
        <v>31</v>
      </c>
      <c r="D31" s="77" t="s">
        <v>16</v>
      </c>
      <c r="E31" s="77" t="s">
        <v>32</v>
      </c>
      <c r="F31" s="77" t="s">
        <v>18</v>
      </c>
      <c r="G31" s="127" t="s">
        <v>33</v>
      </c>
    </row>
    <row r="32" spans="1:7" s="1" customFormat="1" ht="12" hidden="1" customHeight="1" outlineLevel="1" x14ac:dyDescent="0.35">
      <c r="A32" s="39" t="s">
        <v>34</v>
      </c>
      <c r="B32" s="129" t="s">
        <v>35</v>
      </c>
      <c r="C32" s="15">
        <v>0</v>
      </c>
      <c r="D32" s="14">
        <v>0</v>
      </c>
      <c r="E32" s="13">
        <f>C32*D32</f>
        <v>0</v>
      </c>
      <c r="F32" s="7"/>
      <c r="G32" s="130" t="s">
        <v>36</v>
      </c>
    </row>
    <row r="33" spans="1:11" s="171" customFormat="1" ht="12" customHeight="1" outlineLevel="1" x14ac:dyDescent="0.35">
      <c r="A33" s="164" t="s">
        <v>37</v>
      </c>
      <c r="B33" s="165" t="s">
        <v>35</v>
      </c>
      <c r="C33" s="166">
        <v>15</v>
      </c>
      <c r="D33" s="167"/>
      <c r="E33" s="168">
        <f>C33*D33</f>
        <v>0</v>
      </c>
      <c r="F33" s="169"/>
      <c r="G33" s="170"/>
    </row>
    <row r="34" spans="1:11" s="1" customFormat="1" ht="12" hidden="1" customHeight="1" outlineLevel="1" x14ac:dyDescent="0.35">
      <c r="A34" s="50" t="s">
        <v>39</v>
      </c>
      <c r="B34" s="51" t="s">
        <v>35</v>
      </c>
      <c r="C34" s="52">
        <v>0</v>
      </c>
      <c r="D34" s="53">
        <v>0</v>
      </c>
      <c r="E34" s="54">
        <f>C34*D34</f>
        <v>0</v>
      </c>
      <c r="F34" s="18"/>
      <c r="G34" s="55" t="s">
        <v>36</v>
      </c>
    </row>
    <row r="35" spans="1:11" s="1" customFormat="1" ht="12" hidden="1" customHeight="1" outlineLevel="1" x14ac:dyDescent="0.3">
      <c r="A35" s="50" t="s">
        <v>40</v>
      </c>
      <c r="B35" s="51" t="s">
        <v>35</v>
      </c>
      <c r="C35" s="52">
        <v>0</v>
      </c>
      <c r="D35" s="53">
        <v>0</v>
      </c>
      <c r="E35" s="54">
        <f t="shared" ref="E35:E42" si="1">C35*D35</f>
        <v>0</v>
      </c>
      <c r="F35" s="18"/>
      <c r="G35" s="55" t="s">
        <v>36</v>
      </c>
      <c r="K35" s="2"/>
    </row>
    <row r="36" spans="1:11" s="1" customFormat="1" ht="12" hidden="1" customHeight="1" outlineLevel="1" x14ac:dyDescent="0.3">
      <c r="A36" s="50" t="s">
        <v>41</v>
      </c>
      <c r="B36" s="51" t="s">
        <v>35</v>
      </c>
      <c r="C36" s="52">
        <v>0</v>
      </c>
      <c r="D36" s="53">
        <v>0</v>
      </c>
      <c r="E36" s="54">
        <f t="shared" si="1"/>
        <v>0</v>
      </c>
      <c r="F36" s="18"/>
      <c r="G36" s="55" t="s">
        <v>36</v>
      </c>
      <c r="K36" s="2"/>
    </row>
    <row r="37" spans="1:11" s="1" customFormat="1" ht="12" hidden="1" customHeight="1" outlineLevel="1" x14ac:dyDescent="0.35">
      <c r="A37" s="50" t="s">
        <v>42</v>
      </c>
      <c r="B37" s="51" t="s">
        <v>35</v>
      </c>
      <c r="C37" s="52">
        <v>0</v>
      </c>
      <c r="D37" s="53">
        <v>0</v>
      </c>
      <c r="E37" s="54">
        <f t="shared" si="1"/>
        <v>0</v>
      </c>
      <c r="F37" s="18"/>
      <c r="G37" s="55" t="s">
        <v>36</v>
      </c>
    </row>
    <row r="38" spans="1:11" s="1" customFormat="1" ht="12" hidden="1" customHeight="1" outlineLevel="1" x14ac:dyDescent="0.35">
      <c r="A38" s="50" t="s">
        <v>43</v>
      </c>
      <c r="B38" s="51" t="s">
        <v>35</v>
      </c>
      <c r="C38" s="52">
        <v>0</v>
      </c>
      <c r="D38" s="53">
        <v>0</v>
      </c>
      <c r="E38" s="54">
        <f t="shared" si="1"/>
        <v>0</v>
      </c>
      <c r="F38" s="18"/>
      <c r="G38" s="55" t="s">
        <v>36</v>
      </c>
    </row>
    <row r="39" spans="1:11" s="1" customFormat="1" ht="12" hidden="1" customHeight="1" outlineLevel="1" x14ac:dyDescent="0.35">
      <c r="A39" s="50" t="s">
        <v>44</v>
      </c>
      <c r="B39" s="51" t="s">
        <v>35</v>
      </c>
      <c r="C39" s="52">
        <v>0</v>
      </c>
      <c r="D39" s="53">
        <v>0</v>
      </c>
      <c r="E39" s="54">
        <f t="shared" si="1"/>
        <v>0</v>
      </c>
      <c r="F39" s="18"/>
      <c r="G39" s="55" t="s">
        <v>36</v>
      </c>
    </row>
    <row r="40" spans="1:11" s="1" customFormat="1" ht="12" hidden="1" customHeight="1" outlineLevel="1" x14ac:dyDescent="0.35">
      <c r="A40" s="50" t="s">
        <v>45</v>
      </c>
      <c r="B40" s="51" t="s">
        <v>35</v>
      </c>
      <c r="C40" s="52">
        <v>0</v>
      </c>
      <c r="D40" s="53">
        <v>0</v>
      </c>
      <c r="E40" s="54">
        <f t="shared" si="1"/>
        <v>0</v>
      </c>
      <c r="F40" s="18"/>
      <c r="G40" s="55" t="s">
        <v>36</v>
      </c>
    </row>
    <row r="41" spans="1:11" s="1" customFormat="1" ht="12" hidden="1" customHeight="1" outlineLevel="1" x14ac:dyDescent="0.35">
      <c r="A41" s="50" t="s">
        <v>46</v>
      </c>
      <c r="B41" s="51" t="s">
        <v>35</v>
      </c>
      <c r="C41" s="52">
        <v>0</v>
      </c>
      <c r="D41" s="53">
        <v>0</v>
      </c>
      <c r="E41" s="54">
        <f t="shared" si="1"/>
        <v>0</v>
      </c>
      <c r="F41" s="18"/>
      <c r="G41" s="55" t="s">
        <v>36</v>
      </c>
    </row>
    <row r="42" spans="1:11" s="1" customFormat="1" ht="12" hidden="1" customHeight="1" outlineLevel="1" x14ac:dyDescent="0.35">
      <c r="A42" s="50" t="s">
        <v>47</v>
      </c>
      <c r="B42" s="51" t="s">
        <v>35</v>
      </c>
      <c r="C42" s="52">
        <v>0</v>
      </c>
      <c r="D42" s="53">
        <v>0</v>
      </c>
      <c r="E42" s="54">
        <f t="shared" si="1"/>
        <v>0</v>
      </c>
      <c r="F42" s="18"/>
      <c r="G42" s="55" t="s">
        <v>36</v>
      </c>
    </row>
    <row r="43" spans="1:11" s="3" customFormat="1" ht="5.5" customHeight="1" outlineLevel="1" x14ac:dyDescent="0.35">
      <c r="A43" s="41"/>
      <c r="B43" s="42"/>
      <c r="C43" s="43"/>
      <c r="D43" s="56"/>
      <c r="E43" s="57"/>
      <c r="F43" s="42"/>
      <c r="G43" s="44"/>
    </row>
    <row r="44" spans="1:11" s="1" customFormat="1" ht="14.5" thickBot="1" x14ac:dyDescent="0.4">
      <c r="A44" s="71" t="s">
        <v>28</v>
      </c>
      <c r="B44" s="72"/>
      <c r="C44" s="72"/>
      <c r="D44" s="72"/>
      <c r="E44" s="162">
        <f>SUM(E32:E43)</f>
        <v>0</v>
      </c>
      <c r="F44" s="73"/>
      <c r="G44" s="74"/>
    </row>
    <row r="45" spans="1:11" s="1" customFormat="1" ht="24" customHeight="1" x14ac:dyDescent="0.35">
      <c r="A45" s="76" t="s">
        <v>48</v>
      </c>
      <c r="B45" s="77" t="s">
        <v>49</v>
      </c>
      <c r="C45" s="77" t="s">
        <v>15</v>
      </c>
      <c r="D45" s="77" t="s">
        <v>50</v>
      </c>
      <c r="E45" s="77" t="s">
        <v>32</v>
      </c>
      <c r="F45" s="192" t="s">
        <v>18</v>
      </c>
      <c r="G45" s="193"/>
    </row>
    <row r="46" spans="1:11" s="1" customFormat="1" ht="12.75" customHeight="1" outlineLevel="1" x14ac:dyDescent="0.35">
      <c r="A46" s="39" t="s">
        <v>34</v>
      </c>
      <c r="B46" s="51" t="s">
        <v>51</v>
      </c>
      <c r="C46" s="15">
        <v>0</v>
      </c>
      <c r="D46" s="152">
        <v>0</v>
      </c>
      <c r="E46" s="153">
        <f>C46*D46</f>
        <v>0</v>
      </c>
      <c r="F46" s="185"/>
      <c r="G46" s="186"/>
    </row>
    <row r="47" spans="1:11" s="1" customFormat="1" ht="12.75" customHeight="1" outlineLevel="1" x14ac:dyDescent="0.35">
      <c r="A47" s="50" t="s">
        <v>37</v>
      </c>
      <c r="B47" s="51" t="s">
        <v>51</v>
      </c>
      <c r="C47" s="52">
        <v>0</v>
      </c>
      <c r="D47" s="150">
        <v>0</v>
      </c>
      <c r="E47" s="154">
        <f t="shared" ref="E47:E56" si="2">C47*D47</f>
        <v>0</v>
      </c>
      <c r="F47" s="173"/>
      <c r="G47" s="174"/>
    </row>
    <row r="48" spans="1:11" s="1" customFormat="1" ht="12.75" customHeight="1" outlineLevel="1" x14ac:dyDescent="0.35">
      <c r="A48" s="50" t="s">
        <v>39</v>
      </c>
      <c r="B48" s="51" t="s">
        <v>51</v>
      </c>
      <c r="C48" s="52">
        <v>0</v>
      </c>
      <c r="D48" s="150">
        <v>0</v>
      </c>
      <c r="E48" s="154">
        <f t="shared" si="2"/>
        <v>0</v>
      </c>
      <c r="F48" s="173"/>
      <c r="G48" s="174"/>
    </row>
    <row r="49" spans="1:7" s="1" customFormat="1" ht="12.75" customHeight="1" outlineLevel="1" x14ac:dyDescent="0.35">
      <c r="A49" s="50" t="s">
        <v>40</v>
      </c>
      <c r="B49" s="51" t="s">
        <v>51</v>
      </c>
      <c r="C49" s="52">
        <v>0</v>
      </c>
      <c r="D49" s="150">
        <v>0</v>
      </c>
      <c r="E49" s="154">
        <f t="shared" si="2"/>
        <v>0</v>
      </c>
      <c r="F49" s="173"/>
      <c r="G49" s="174"/>
    </row>
    <row r="50" spans="1:7" s="1" customFormat="1" ht="12.75" customHeight="1" outlineLevel="1" x14ac:dyDescent="0.35">
      <c r="A50" s="50" t="s">
        <v>41</v>
      </c>
      <c r="B50" s="51" t="s">
        <v>51</v>
      </c>
      <c r="C50" s="52">
        <v>0</v>
      </c>
      <c r="D50" s="150">
        <v>0</v>
      </c>
      <c r="E50" s="154">
        <f t="shared" si="2"/>
        <v>0</v>
      </c>
      <c r="F50" s="173"/>
      <c r="G50" s="174"/>
    </row>
    <row r="51" spans="1:7" s="1" customFormat="1" ht="12.75" customHeight="1" outlineLevel="1" x14ac:dyDescent="0.35">
      <c r="A51" s="50" t="s">
        <v>42</v>
      </c>
      <c r="B51" s="51" t="s">
        <v>51</v>
      </c>
      <c r="C51" s="52">
        <v>0</v>
      </c>
      <c r="D51" s="150">
        <v>0</v>
      </c>
      <c r="E51" s="154">
        <f t="shared" si="2"/>
        <v>0</v>
      </c>
      <c r="F51" s="173"/>
      <c r="G51" s="174"/>
    </row>
    <row r="52" spans="1:7" s="1" customFormat="1" ht="12.75" customHeight="1" outlineLevel="1" x14ac:dyDescent="0.35">
      <c r="A52" s="50" t="s">
        <v>43</v>
      </c>
      <c r="B52" s="51" t="s">
        <v>51</v>
      </c>
      <c r="C52" s="52">
        <v>0</v>
      </c>
      <c r="D52" s="150">
        <v>0</v>
      </c>
      <c r="E52" s="154">
        <f t="shared" si="2"/>
        <v>0</v>
      </c>
      <c r="F52" s="173"/>
      <c r="G52" s="174"/>
    </row>
    <row r="53" spans="1:7" s="1" customFormat="1" ht="12.75" customHeight="1" outlineLevel="1" x14ac:dyDescent="0.35">
      <c r="A53" s="50" t="s">
        <v>44</v>
      </c>
      <c r="B53" s="51" t="s">
        <v>51</v>
      </c>
      <c r="C53" s="52">
        <v>0</v>
      </c>
      <c r="D53" s="150">
        <v>0</v>
      </c>
      <c r="E53" s="154">
        <f t="shared" si="2"/>
        <v>0</v>
      </c>
      <c r="F53" s="173"/>
      <c r="G53" s="174"/>
    </row>
    <row r="54" spans="1:7" s="1" customFormat="1" ht="12.75" customHeight="1" outlineLevel="1" x14ac:dyDescent="0.35">
      <c r="A54" s="50" t="s">
        <v>45</v>
      </c>
      <c r="B54" s="51" t="s">
        <v>51</v>
      </c>
      <c r="C54" s="52">
        <v>0</v>
      </c>
      <c r="D54" s="150">
        <v>0</v>
      </c>
      <c r="E54" s="154">
        <f t="shared" si="2"/>
        <v>0</v>
      </c>
      <c r="F54" s="173"/>
      <c r="G54" s="174"/>
    </row>
    <row r="55" spans="1:7" s="1" customFormat="1" ht="12.75" customHeight="1" outlineLevel="1" x14ac:dyDescent="0.35">
      <c r="A55" s="50" t="s">
        <v>46</v>
      </c>
      <c r="B55" s="51" t="s">
        <v>51</v>
      </c>
      <c r="C55" s="52">
        <v>0</v>
      </c>
      <c r="D55" s="150">
        <v>0</v>
      </c>
      <c r="E55" s="154">
        <f t="shared" si="2"/>
        <v>0</v>
      </c>
      <c r="F55" s="173"/>
      <c r="G55" s="174"/>
    </row>
    <row r="56" spans="1:7" s="1" customFormat="1" ht="12.75" customHeight="1" outlineLevel="1" x14ac:dyDescent="0.35">
      <c r="A56" s="50" t="s">
        <v>47</v>
      </c>
      <c r="B56" s="51" t="s">
        <v>51</v>
      </c>
      <c r="C56" s="52">
        <v>0</v>
      </c>
      <c r="D56" s="150">
        <v>0</v>
      </c>
      <c r="E56" s="154">
        <f t="shared" si="2"/>
        <v>0</v>
      </c>
      <c r="F56" s="173"/>
      <c r="G56" s="174"/>
    </row>
    <row r="57" spans="1:7" s="3" customFormat="1" ht="5.5" customHeight="1" outlineLevel="1" x14ac:dyDescent="0.35">
      <c r="B57" s="139"/>
      <c r="E57" s="25"/>
      <c r="F57" s="175"/>
      <c r="G57" s="176"/>
    </row>
    <row r="58" spans="1:7" s="1" customFormat="1" x14ac:dyDescent="0.35">
      <c r="A58" s="90" t="s">
        <v>28</v>
      </c>
      <c r="B58" s="90"/>
      <c r="C58" s="90"/>
      <c r="D58" s="90"/>
      <c r="E58" s="155">
        <f>SUM(E46:E57)</f>
        <v>0</v>
      </c>
      <c r="F58" s="177"/>
      <c r="G58" s="178"/>
    </row>
    <row r="59" spans="1:7" ht="14.25" customHeight="1" x14ac:dyDescent="0.3">
      <c r="A59" s="36"/>
      <c r="B59" s="37"/>
      <c r="C59" s="37"/>
      <c r="D59" s="37"/>
      <c r="E59" s="37"/>
      <c r="F59" s="179"/>
      <c r="G59" s="180"/>
    </row>
    <row r="60" spans="1:7" s="1" customFormat="1" ht="13.5" customHeight="1" thickBot="1" x14ac:dyDescent="0.4">
      <c r="A60" s="34" t="s">
        <v>52</v>
      </c>
      <c r="B60" s="8"/>
      <c r="C60" s="8"/>
      <c r="D60" s="8"/>
      <c r="E60" s="8"/>
      <c r="F60" s="8"/>
      <c r="G60" s="59"/>
    </row>
    <row r="61" spans="1:7" s="1" customFormat="1" ht="24" customHeight="1" outlineLevel="1" x14ac:dyDescent="0.35">
      <c r="A61" s="76" t="s">
        <v>13</v>
      </c>
      <c r="B61" s="77" t="s">
        <v>14</v>
      </c>
      <c r="C61" s="77" t="s">
        <v>15</v>
      </c>
      <c r="D61" s="77" t="s">
        <v>55</v>
      </c>
      <c r="E61" s="77" t="s">
        <v>32</v>
      </c>
      <c r="F61" s="192" t="s">
        <v>18</v>
      </c>
      <c r="G61" s="193"/>
    </row>
    <row r="62" spans="1:7" s="1" customFormat="1" ht="12.75" customHeight="1" outlineLevel="1" x14ac:dyDescent="0.35">
      <c r="A62" s="39" t="s">
        <v>56</v>
      </c>
      <c r="B62" s="7" t="s">
        <v>36</v>
      </c>
      <c r="C62" s="15">
        <v>0</v>
      </c>
      <c r="D62" s="152">
        <v>0</v>
      </c>
      <c r="E62" s="156">
        <f t="shared" ref="E62:E72" si="3">C62*D62</f>
        <v>0</v>
      </c>
      <c r="F62" s="185"/>
      <c r="G62" s="186"/>
    </row>
    <row r="63" spans="1:7" s="1" customFormat="1" ht="12.75" customHeight="1" outlineLevel="1" x14ac:dyDescent="0.35">
      <c r="A63" s="50" t="s">
        <v>57</v>
      </c>
      <c r="B63" s="7" t="s">
        <v>36</v>
      </c>
      <c r="C63" s="15">
        <v>0</v>
      </c>
      <c r="D63" s="150">
        <v>0</v>
      </c>
      <c r="E63" s="151">
        <f t="shared" si="3"/>
        <v>0</v>
      </c>
      <c r="F63" s="173"/>
      <c r="G63" s="174"/>
    </row>
    <row r="64" spans="1:7" s="1" customFormat="1" ht="12.75" customHeight="1" outlineLevel="1" x14ac:dyDescent="0.35">
      <c r="A64" s="50" t="s">
        <v>58</v>
      </c>
      <c r="B64" s="7" t="s">
        <v>36</v>
      </c>
      <c r="C64" s="15">
        <v>0</v>
      </c>
      <c r="D64" s="150">
        <v>0</v>
      </c>
      <c r="E64" s="151">
        <f t="shared" si="3"/>
        <v>0</v>
      </c>
      <c r="F64" s="173"/>
      <c r="G64" s="174"/>
    </row>
    <row r="65" spans="1:12" s="1" customFormat="1" ht="12.75" customHeight="1" outlineLevel="1" x14ac:dyDescent="0.35">
      <c r="A65" s="88" t="s">
        <v>60</v>
      </c>
      <c r="B65" s="89" t="s">
        <v>59</v>
      </c>
      <c r="C65" s="15">
        <v>0</v>
      </c>
      <c r="D65" s="150">
        <v>0</v>
      </c>
      <c r="E65" s="151">
        <f t="shared" si="3"/>
        <v>0</v>
      </c>
      <c r="F65" s="173"/>
      <c r="G65" s="174"/>
    </row>
    <row r="66" spans="1:12" s="1" customFormat="1" ht="12.75" customHeight="1" outlineLevel="1" x14ac:dyDescent="0.35">
      <c r="A66" s="50" t="s">
        <v>61</v>
      </c>
      <c r="B66" s="7" t="s">
        <v>36</v>
      </c>
      <c r="C66" s="15">
        <v>0</v>
      </c>
      <c r="D66" s="150">
        <v>0</v>
      </c>
      <c r="E66" s="151">
        <f t="shared" si="3"/>
        <v>0</v>
      </c>
      <c r="F66" s="173"/>
      <c r="G66" s="174"/>
    </row>
    <row r="67" spans="1:12" s="1" customFormat="1" ht="12.75" customHeight="1" outlineLevel="1" x14ac:dyDescent="0.35">
      <c r="A67" s="50" t="s">
        <v>62</v>
      </c>
      <c r="B67" s="7" t="s">
        <v>36</v>
      </c>
      <c r="C67" s="15">
        <v>0</v>
      </c>
      <c r="D67" s="150">
        <v>0</v>
      </c>
      <c r="E67" s="151">
        <f t="shared" si="3"/>
        <v>0</v>
      </c>
      <c r="F67" s="173"/>
      <c r="G67" s="174"/>
    </row>
    <row r="68" spans="1:12" s="1" customFormat="1" ht="12.75" customHeight="1" outlineLevel="1" x14ac:dyDescent="0.35">
      <c r="A68" s="50" t="s">
        <v>63</v>
      </c>
      <c r="B68" s="7" t="s">
        <v>36</v>
      </c>
      <c r="C68" s="15">
        <v>0</v>
      </c>
      <c r="D68" s="150">
        <v>0</v>
      </c>
      <c r="E68" s="151">
        <f t="shared" si="3"/>
        <v>0</v>
      </c>
      <c r="F68" s="183"/>
      <c r="G68" s="184"/>
    </row>
    <row r="69" spans="1:12" s="1" customFormat="1" ht="12.75" customHeight="1" outlineLevel="1" x14ac:dyDescent="0.35">
      <c r="A69" s="50" t="s">
        <v>64</v>
      </c>
      <c r="B69" s="7" t="s">
        <v>36</v>
      </c>
      <c r="C69" s="15">
        <v>0</v>
      </c>
      <c r="D69" s="150">
        <v>0</v>
      </c>
      <c r="E69" s="151">
        <f t="shared" si="3"/>
        <v>0</v>
      </c>
      <c r="F69" s="173"/>
      <c r="G69" s="174"/>
    </row>
    <row r="70" spans="1:12" s="3" customFormat="1" ht="12.75" customHeight="1" outlineLevel="1" x14ac:dyDescent="0.35">
      <c r="A70" s="50"/>
      <c r="B70" s="7" t="s">
        <v>36</v>
      </c>
      <c r="C70" s="15">
        <v>0</v>
      </c>
      <c r="D70" s="150">
        <v>0</v>
      </c>
      <c r="E70" s="151">
        <f t="shared" si="3"/>
        <v>0</v>
      </c>
      <c r="F70" s="173"/>
      <c r="G70" s="174"/>
    </row>
    <row r="71" spans="1:12" s="1" customFormat="1" ht="12.75" customHeight="1" outlineLevel="1" x14ac:dyDescent="0.35">
      <c r="A71" s="50"/>
      <c r="B71" s="7" t="s">
        <v>36</v>
      </c>
      <c r="C71" s="15">
        <v>0</v>
      </c>
      <c r="D71" s="150">
        <v>0</v>
      </c>
      <c r="E71" s="151">
        <f t="shared" si="3"/>
        <v>0</v>
      </c>
      <c r="F71" s="173"/>
      <c r="G71" s="174"/>
    </row>
    <row r="72" spans="1:12" s="5" customFormat="1" ht="12.75" customHeight="1" outlineLevel="1" x14ac:dyDescent="0.35">
      <c r="A72" s="50"/>
      <c r="B72" s="7" t="s">
        <v>36</v>
      </c>
      <c r="C72" s="15">
        <v>0</v>
      </c>
      <c r="D72" s="150">
        <v>0</v>
      </c>
      <c r="E72" s="151">
        <f t="shared" si="3"/>
        <v>0</v>
      </c>
      <c r="F72" s="173"/>
      <c r="G72" s="174"/>
    </row>
    <row r="73" spans="1:12" s="1" customFormat="1" ht="5.5" customHeight="1" outlineLevel="1" x14ac:dyDescent="0.35">
      <c r="A73" s="41"/>
      <c r="B73" s="42"/>
      <c r="C73" s="43"/>
      <c r="D73" s="43"/>
      <c r="E73" s="42"/>
      <c r="F73" s="175"/>
      <c r="G73" s="176"/>
    </row>
    <row r="74" spans="1:12" s="4" customFormat="1" ht="11.5" x14ac:dyDescent="0.35">
      <c r="A74" s="45" t="s">
        <v>28</v>
      </c>
      <c r="B74" s="46"/>
      <c r="C74" s="46"/>
      <c r="D74" s="46"/>
      <c r="E74" s="157">
        <f>SUM(E62:E73)</f>
        <v>0</v>
      </c>
      <c r="F74" s="177"/>
      <c r="G74" s="178"/>
    </row>
    <row r="75" spans="1:12" ht="14.25" customHeight="1" x14ac:dyDescent="0.3">
      <c r="A75" s="36"/>
      <c r="B75" s="37"/>
      <c r="C75" s="37"/>
      <c r="D75" s="37"/>
      <c r="E75" s="37"/>
      <c r="F75" s="179"/>
      <c r="G75" s="180"/>
    </row>
    <row r="76" spans="1:12" s="1" customFormat="1" x14ac:dyDescent="0.35">
      <c r="A76" s="34" t="s">
        <v>67</v>
      </c>
      <c r="B76" s="8"/>
      <c r="C76" s="8"/>
      <c r="D76" s="8"/>
      <c r="E76" s="8"/>
      <c r="F76" s="8"/>
      <c r="G76" s="59"/>
    </row>
    <row r="77" spans="1:12" s="1" customFormat="1" ht="14.5" thickBot="1" x14ac:dyDescent="0.3">
      <c r="A77" s="41"/>
      <c r="B77" s="42"/>
      <c r="C77" s="42"/>
      <c r="D77" s="42"/>
      <c r="E77" s="42"/>
      <c r="F77" s="42"/>
      <c r="G77" s="44"/>
      <c r="I77" s="16"/>
      <c r="L77" s="16"/>
    </row>
    <row r="78" spans="1:12" s="1" customFormat="1" ht="23" x14ac:dyDescent="0.25">
      <c r="A78" s="76" t="s">
        <v>13</v>
      </c>
      <c r="B78" s="77" t="s">
        <v>14</v>
      </c>
      <c r="C78" s="77" t="s">
        <v>15</v>
      </c>
      <c r="D78" s="77" t="s">
        <v>55</v>
      </c>
      <c r="E78" s="77" t="s">
        <v>32</v>
      </c>
      <c r="F78" s="192" t="s">
        <v>18</v>
      </c>
      <c r="G78" s="193"/>
      <c r="I78" s="17"/>
      <c r="L78" s="17"/>
    </row>
    <row r="79" spans="1:12" s="1" customFormat="1" ht="12.75" customHeight="1" outlineLevel="1" x14ac:dyDescent="0.25">
      <c r="A79" s="39" t="s">
        <v>68</v>
      </c>
      <c r="B79" s="7" t="s">
        <v>36</v>
      </c>
      <c r="C79" s="15">
        <v>0</v>
      </c>
      <c r="D79" s="152">
        <v>0</v>
      </c>
      <c r="E79" s="156">
        <f t="shared" ref="E79:E87" si="4">C79*D79</f>
        <v>0</v>
      </c>
      <c r="F79" s="185"/>
      <c r="G79" s="186"/>
      <c r="I79" s="17"/>
      <c r="L79" s="17"/>
    </row>
    <row r="80" spans="1:12" s="1" customFormat="1" ht="12.75" customHeight="1" outlineLevel="1" x14ac:dyDescent="0.25">
      <c r="A80" s="18" t="s">
        <v>69</v>
      </c>
      <c r="B80" s="18" t="s">
        <v>36</v>
      </c>
      <c r="C80" s="52">
        <v>0</v>
      </c>
      <c r="D80" s="150">
        <v>0</v>
      </c>
      <c r="E80" s="151">
        <f t="shared" si="4"/>
        <v>0</v>
      </c>
      <c r="F80" s="173"/>
      <c r="G80" s="174"/>
      <c r="I80" s="17"/>
      <c r="L80" s="17"/>
    </row>
    <row r="81" spans="1:12" s="1" customFormat="1" outlineLevel="1" x14ac:dyDescent="0.25">
      <c r="A81" s="18" t="s">
        <v>70</v>
      </c>
      <c r="B81" s="18" t="s">
        <v>36</v>
      </c>
      <c r="C81" s="52">
        <v>0</v>
      </c>
      <c r="D81" s="150">
        <v>0</v>
      </c>
      <c r="E81" s="151">
        <f t="shared" si="4"/>
        <v>0</v>
      </c>
      <c r="F81" s="173"/>
      <c r="G81" s="174"/>
      <c r="I81" s="17"/>
      <c r="L81" s="17"/>
    </row>
    <row r="82" spans="1:12" s="1" customFormat="1" ht="12.75" customHeight="1" outlineLevel="1" x14ac:dyDescent="0.25">
      <c r="A82" s="18" t="s">
        <v>71</v>
      </c>
      <c r="B82" s="18" t="s">
        <v>36</v>
      </c>
      <c r="C82" s="52">
        <v>0</v>
      </c>
      <c r="D82" s="150">
        <v>0</v>
      </c>
      <c r="E82" s="151">
        <f t="shared" si="4"/>
        <v>0</v>
      </c>
      <c r="F82" s="173"/>
      <c r="G82" s="174"/>
      <c r="I82" s="17"/>
      <c r="L82" s="17"/>
    </row>
    <row r="83" spans="1:12" s="1" customFormat="1" ht="12.75" customHeight="1" outlineLevel="1" x14ac:dyDescent="0.25">
      <c r="A83" s="86" t="s">
        <v>72</v>
      </c>
      <c r="B83" s="87" t="s">
        <v>59</v>
      </c>
      <c r="C83" s="52">
        <v>0</v>
      </c>
      <c r="D83" s="150">
        <v>0</v>
      </c>
      <c r="E83" s="151">
        <f t="shared" si="4"/>
        <v>0</v>
      </c>
      <c r="F83" s="173"/>
      <c r="G83" s="174"/>
      <c r="I83" s="17"/>
      <c r="L83" s="17"/>
    </row>
    <row r="84" spans="1:12" s="3" customFormat="1" ht="12.75" customHeight="1" outlineLevel="1" x14ac:dyDescent="0.35">
      <c r="A84" s="131" t="s">
        <v>73</v>
      </c>
      <c r="B84" s="87" t="s">
        <v>59</v>
      </c>
      <c r="C84" s="52">
        <v>0</v>
      </c>
      <c r="D84" s="150">
        <v>0</v>
      </c>
      <c r="E84" s="151">
        <f t="shared" si="4"/>
        <v>0</v>
      </c>
      <c r="F84" s="173"/>
      <c r="G84" s="174"/>
    </row>
    <row r="85" spans="1:12" s="1" customFormat="1" ht="12.75" customHeight="1" outlineLevel="1" x14ac:dyDescent="0.35">
      <c r="A85" s="50" t="s">
        <v>74</v>
      </c>
      <c r="B85" s="18" t="s">
        <v>36</v>
      </c>
      <c r="C85" s="52">
        <v>0</v>
      </c>
      <c r="D85" s="150">
        <v>0</v>
      </c>
      <c r="E85" s="151">
        <f t="shared" si="4"/>
        <v>0</v>
      </c>
      <c r="F85" s="173"/>
      <c r="G85" s="174"/>
    </row>
    <row r="86" spans="1:12" s="5" customFormat="1" ht="12.75" customHeight="1" outlineLevel="1" x14ac:dyDescent="0.35">
      <c r="A86" s="50" t="s">
        <v>74</v>
      </c>
      <c r="B86" s="18" t="s">
        <v>36</v>
      </c>
      <c r="C86" s="52">
        <v>0</v>
      </c>
      <c r="D86" s="150">
        <v>0</v>
      </c>
      <c r="E86" s="151">
        <f t="shared" si="4"/>
        <v>0</v>
      </c>
      <c r="F86" s="173"/>
      <c r="G86" s="174"/>
    </row>
    <row r="87" spans="1:12" s="5" customFormat="1" ht="12.75" customHeight="1" outlineLevel="1" x14ac:dyDescent="0.35">
      <c r="A87" s="50"/>
      <c r="B87" s="18" t="s">
        <v>36</v>
      </c>
      <c r="C87" s="52">
        <v>0</v>
      </c>
      <c r="D87" s="150">
        <v>0</v>
      </c>
      <c r="E87" s="151">
        <f t="shared" si="4"/>
        <v>0</v>
      </c>
      <c r="F87" s="173"/>
      <c r="G87" s="174"/>
    </row>
    <row r="88" spans="1:12" s="1" customFormat="1" ht="5.25" customHeight="1" outlineLevel="1" x14ac:dyDescent="0.35">
      <c r="A88" s="41"/>
      <c r="B88" s="42"/>
      <c r="C88" s="43"/>
      <c r="D88" s="43"/>
      <c r="E88" s="42"/>
      <c r="F88" s="175"/>
      <c r="G88" s="176"/>
    </row>
    <row r="89" spans="1:12" s="4" customFormat="1" ht="11.5" x14ac:dyDescent="0.35">
      <c r="A89" s="45" t="s">
        <v>28</v>
      </c>
      <c r="B89" s="46"/>
      <c r="C89" s="46"/>
      <c r="D89" s="46"/>
      <c r="E89" s="157">
        <f>SUM(E79:E88)</f>
        <v>0</v>
      </c>
      <c r="F89" s="177"/>
      <c r="G89" s="178"/>
    </row>
    <row r="90" spans="1:12" ht="14.25" customHeight="1" x14ac:dyDescent="0.3">
      <c r="A90" s="36"/>
      <c r="B90" s="37"/>
      <c r="C90" s="37"/>
      <c r="D90" s="37"/>
      <c r="E90" s="37"/>
      <c r="F90" s="179"/>
      <c r="G90" s="180"/>
    </row>
    <row r="91" spans="1:12" x14ac:dyDescent="0.3">
      <c r="A91" s="34" t="s">
        <v>75</v>
      </c>
      <c r="B91" s="8"/>
      <c r="C91" s="8"/>
      <c r="D91" s="8"/>
      <c r="E91" s="8"/>
      <c r="F91" s="8"/>
      <c r="G91" s="59"/>
    </row>
    <row r="92" spans="1:12" ht="5.5" customHeight="1" x14ac:dyDescent="0.3">
      <c r="A92" s="41"/>
      <c r="B92" s="42"/>
      <c r="C92" s="42"/>
      <c r="D92" s="42"/>
      <c r="E92" s="42"/>
      <c r="F92" s="42"/>
      <c r="G92" s="44"/>
    </row>
    <row r="93" spans="1:12" ht="14.25" customHeight="1" x14ac:dyDescent="0.3">
      <c r="A93" s="45" t="s">
        <v>76</v>
      </c>
      <c r="B93" s="46"/>
      <c r="C93" s="46"/>
      <c r="D93" s="46"/>
      <c r="E93" s="157">
        <f>SUM(E27,E44,E58,E74,E89)</f>
        <v>0</v>
      </c>
      <c r="F93" s="47"/>
      <c r="G93" s="58"/>
    </row>
    <row r="94" spans="1:12" x14ac:dyDescent="0.3">
      <c r="A94" s="20"/>
      <c r="G94" s="19"/>
    </row>
    <row r="95" spans="1:12" x14ac:dyDescent="0.3">
      <c r="A95" s="20"/>
      <c r="G95" s="19"/>
    </row>
    <row r="96" spans="1:12" x14ac:dyDescent="0.3">
      <c r="A96" s="60" t="s">
        <v>77</v>
      </c>
      <c r="B96" s="126"/>
      <c r="C96" s="199" t="s">
        <v>78</v>
      </c>
      <c r="D96" s="200"/>
      <c r="E96" s="190"/>
      <c r="F96" s="190"/>
      <c r="G96" s="191"/>
    </row>
    <row r="97" spans="1:7" s="12" customFormat="1" ht="14.5" thickBot="1" x14ac:dyDescent="0.35">
      <c r="A97" s="61"/>
      <c r="B97" s="62"/>
      <c r="C97" s="62"/>
      <c r="D97" s="62"/>
      <c r="E97" s="209" t="s">
        <v>79</v>
      </c>
      <c r="F97" s="209"/>
      <c r="G97" s="210"/>
    </row>
    <row r="98" spans="1:7" s="12" customFormat="1" x14ac:dyDescent="0.3">
      <c r="A98" s="2"/>
      <c r="B98" s="2"/>
      <c r="C98" s="2"/>
      <c r="D98" s="2"/>
      <c r="E98" s="2"/>
      <c r="F98" s="2"/>
      <c r="G98" s="2"/>
    </row>
    <row r="99" spans="1:7" s="12" customFormat="1" x14ac:dyDescent="0.3">
      <c r="A99" s="2"/>
      <c r="B99" s="2"/>
      <c r="C99" s="2"/>
      <c r="D99" s="2"/>
      <c r="E99" s="2"/>
      <c r="F99" s="2"/>
      <c r="G99" s="2"/>
    </row>
    <row r="100" spans="1:7" s="12" customFormat="1" ht="21" x14ac:dyDescent="0.35">
      <c r="A100" s="63" t="s">
        <v>80</v>
      </c>
    </row>
    <row r="101" spans="1:7" s="12" customFormat="1" ht="10.5" x14ac:dyDescent="0.35">
      <c r="A101" s="216"/>
      <c r="B101" s="216"/>
      <c r="C101" s="216"/>
      <c r="D101" s="216"/>
      <c r="E101" s="216"/>
      <c r="F101" s="216"/>
      <c r="G101" s="216"/>
    </row>
    <row r="102" spans="1:7" s="12" customFormat="1" ht="10" x14ac:dyDescent="0.35">
      <c r="A102" s="204" t="s">
        <v>80</v>
      </c>
      <c r="B102" s="204"/>
      <c r="C102" s="204"/>
      <c r="D102" s="204"/>
      <c r="E102" s="204"/>
      <c r="F102" s="204"/>
      <c r="G102" s="204"/>
    </row>
    <row r="103" spans="1:7" s="12" customFormat="1" ht="10" x14ac:dyDescent="0.35">
      <c r="A103" s="204"/>
      <c r="B103" s="204"/>
      <c r="C103" s="204"/>
      <c r="D103" s="204"/>
      <c r="E103" s="204"/>
      <c r="F103" s="204"/>
      <c r="G103" s="204"/>
    </row>
    <row r="104" spans="1:7" s="12" customFormat="1" ht="10" x14ac:dyDescent="0.35">
      <c r="A104" s="204" t="s">
        <v>81</v>
      </c>
      <c r="B104" s="204"/>
      <c r="C104" s="204"/>
      <c r="D104" s="204"/>
      <c r="E104" s="204"/>
      <c r="F104" s="204"/>
      <c r="G104" s="204"/>
    </row>
    <row r="105" spans="1:7" s="12" customFormat="1" ht="10" x14ac:dyDescent="0.35">
      <c r="A105" s="204" t="s">
        <v>82</v>
      </c>
      <c r="B105" s="204"/>
      <c r="C105" s="204"/>
      <c r="D105" s="204"/>
      <c r="E105" s="204"/>
      <c r="F105" s="204"/>
      <c r="G105" s="204"/>
    </row>
    <row r="106" spans="1:7" x14ac:dyDescent="0.3">
      <c r="A106" s="204" t="s">
        <v>83</v>
      </c>
      <c r="B106" s="204"/>
      <c r="C106" s="204"/>
      <c r="D106" s="204"/>
      <c r="E106" s="204"/>
      <c r="F106" s="204"/>
      <c r="G106" s="204"/>
    </row>
    <row r="107" spans="1:7" x14ac:dyDescent="0.3">
      <c r="A107" s="197" t="s">
        <v>80</v>
      </c>
      <c r="B107" s="197"/>
      <c r="C107" s="197"/>
      <c r="D107" s="197"/>
      <c r="E107" s="197"/>
      <c r="F107" s="197"/>
      <c r="G107" s="197"/>
    </row>
    <row r="108" spans="1:7" x14ac:dyDescent="0.3">
      <c r="A108" s="197"/>
      <c r="B108" s="197"/>
      <c r="C108" s="197"/>
      <c r="D108" s="197"/>
      <c r="E108" s="197"/>
      <c r="F108" s="197"/>
      <c r="G108" s="197"/>
    </row>
  </sheetData>
  <mergeCells count="73">
    <mergeCell ref="F21:G21"/>
    <mergeCell ref="A1:G1"/>
    <mergeCell ref="A3:G3"/>
    <mergeCell ref="E5:F5"/>
    <mergeCell ref="B7:C7"/>
    <mergeCell ref="B9:G9"/>
    <mergeCell ref="B11:G11"/>
    <mergeCell ref="B13:G13"/>
    <mergeCell ref="F17:G17"/>
    <mergeCell ref="F18:G18"/>
    <mergeCell ref="F19:G19"/>
    <mergeCell ref="F20:G20"/>
    <mergeCell ref="F49:G49"/>
    <mergeCell ref="F22:G22"/>
    <mergeCell ref="F23:G23"/>
    <mergeCell ref="F24:G24"/>
    <mergeCell ref="F25:G25"/>
    <mergeCell ref="F26:G26"/>
    <mergeCell ref="F27:G27"/>
    <mergeCell ref="F28:G28"/>
    <mergeCell ref="F45:G45"/>
    <mergeCell ref="F46:G46"/>
    <mergeCell ref="F47:G47"/>
    <mergeCell ref="F48:G48"/>
    <mergeCell ref="F50:G50"/>
    <mergeCell ref="F51:G51"/>
    <mergeCell ref="F52:G52"/>
    <mergeCell ref="F53:G53"/>
    <mergeCell ref="F54:G54"/>
    <mergeCell ref="F55:G55"/>
    <mergeCell ref="F56:G56"/>
    <mergeCell ref="F57:G57"/>
    <mergeCell ref="F58:G58"/>
    <mergeCell ref="F59:G59"/>
    <mergeCell ref="F72:G72"/>
    <mergeCell ref="F61:G61"/>
    <mergeCell ref="F62:G62"/>
    <mergeCell ref="F63:G63"/>
    <mergeCell ref="F64:G64"/>
    <mergeCell ref="F65:G65"/>
    <mergeCell ref="F66:G66"/>
    <mergeCell ref="F67:G67"/>
    <mergeCell ref="F68:G68"/>
    <mergeCell ref="F69:G69"/>
    <mergeCell ref="F70:G70"/>
    <mergeCell ref="F71:G71"/>
    <mergeCell ref="F86:G86"/>
    <mergeCell ref="F73:G73"/>
    <mergeCell ref="F74:G74"/>
    <mergeCell ref="F75:G75"/>
    <mergeCell ref="F78:G78"/>
    <mergeCell ref="F79:G79"/>
    <mergeCell ref="F80:G80"/>
    <mergeCell ref="F81:G81"/>
    <mergeCell ref="F82:G82"/>
    <mergeCell ref="F83:G83"/>
    <mergeCell ref="F84:G84"/>
    <mergeCell ref="F85:G85"/>
    <mergeCell ref="F87:G87"/>
    <mergeCell ref="F88:G88"/>
    <mergeCell ref="F89:G89"/>
    <mergeCell ref="F90:G90"/>
    <mergeCell ref="C96:D96"/>
    <mergeCell ref="E96:G96"/>
    <mergeCell ref="A106:G106"/>
    <mergeCell ref="A107:G107"/>
    <mergeCell ref="A108:G108"/>
    <mergeCell ref="E97:G97"/>
    <mergeCell ref="A101:G101"/>
    <mergeCell ref="A102:G102"/>
    <mergeCell ref="A103:G103"/>
    <mergeCell ref="A104:G104"/>
    <mergeCell ref="A105:G105"/>
  </mergeCells>
  <conditionalFormatting sqref="D18:D25">
    <cfRule type="expression" dxfId="0" priority="1">
      <formula>D18&lt;&gt;ROUNDDOWN(D18*100,0)/100</formula>
    </cfRule>
  </conditionalFormatting>
  <dataValidations count="3">
    <dataValidation type="list" allowBlank="1" showInputMessage="1" showErrorMessage="1" sqref="A2" xr:uid="{9C91FB82-AF5F-43D8-B67E-D2E9F835BFCD}">
      <formula1>"PUBLIC, INTERNAL, CONFIDENTIAL, STRICTLY – CONFIDENTIAL, -"</formula1>
    </dataValidation>
    <dataValidation type="textLength" operator="lessThan" allowBlank="1" showInputMessage="1" showErrorMessage="1" errorTitle="Kurzbeschreibung ist zu lang" error="Bitte nicht mehr als 180 Zeichen." sqref="B9 B7" xr:uid="{B45A707C-CF98-42A3-B254-EFC91406CFC9}">
      <formula1>181</formula1>
    </dataValidation>
    <dataValidation type="list" allowBlank="1" showInputMessage="1" showErrorMessage="1" sqref="B62:B64 B66:B72 B79:B82 B85:B87" xr:uid="{C5CE2C56-03B1-4B81-A353-1B1D9D1B95CE}">
      <formula1>Erstattungsart</formula1>
    </dataValidation>
  </dataValidations>
  <hyperlinks>
    <hyperlink ref="A3:G3" r:id="rId1" display="N.B.: The fee schedule should be used for estimating costs. " xr:uid="{CB5DD476-0FEE-4C3B-BF51-CFACF64B9F68}"/>
  </hyperlinks>
  <pageMargins left="0.7" right="0.7" top="0.78740157499999996" bottom="0.78740157499999996" header="0.3" footer="0.3"/>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3F10195-BEBE-4624-ACD5-BC578C649247}">
          <x14:formula1>
            <xm:f>Lists!$H$4:$H$13</xm:f>
          </x14:formula1>
          <xm:sqref>A32:A42 A46:A56</xm:sqref>
        </x14:dataValidation>
        <x14:dataValidation type="list" allowBlank="1" showInputMessage="1" showErrorMessage="1" xr:uid="{2988B834-890D-406C-9D6F-A4135B7E0301}">
          <x14:formula1>
            <xm:f>Lists!$F$3:$F$8</xm:f>
          </x14:formula1>
          <xm:sqref>G32:G42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9E376-C929-416D-8512-3D6940DBDDF2}">
  <dimension ref="A1:N52"/>
  <sheetViews>
    <sheetView tabSelected="1" zoomScale="90" zoomScaleNormal="90" workbookViewId="0">
      <selection activeCell="K22" sqref="K22"/>
    </sheetView>
  </sheetViews>
  <sheetFormatPr defaultColWidth="11.453125" defaultRowHeight="14" outlineLevelRow="1" x14ac:dyDescent="0.3"/>
  <cols>
    <col min="1" max="1" width="31.54296875" style="2" customWidth="1"/>
    <col min="2" max="2" width="17.54296875" style="2" customWidth="1"/>
    <col min="3" max="3" width="15.453125" style="2" customWidth="1"/>
    <col min="4" max="4" width="11.453125" style="2"/>
    <col min="5" max="5" width="16.453125" style="2" customWidth="1"/>
    <col min="6" max="6" width="25.7265625" style="2" customWidth="1"/>
    <col min="7" max="7" width="12.7265625" style="2" customWidth="1"/>
    <col min="8" max="8" width="51.26953125" style="2" hidden="1" customWidth="1"/>
    <col min="9" max="9" width="11.453125" style="2" hidden="1" customWidth="1"/>
    <col min="10" max="10" width="11.7265625" style="2" bestFit="1" customWidth="1"/>
    <col min="11" max="11" width="16" style="2" customWidth="1"/>
    <col min="12" max="16384" width="11.453125" style="2"/>
  </cols>
  <sheetData>
    <row r="1" spans="1:14" ht="67.5" customHeight="1" x14ac:dyDescent="0.3">
      <c r="A1" s="226" t="s">
        <v>219</v>
      </c>
      <c r="B1" s="227"/>
      <c r="C1" s="227"/>
      <c r="D1" s="227"/>
      <c r="E1" s="227"/>
      <c r="F1" s="227"/>
      <c r="G1" s="228"/>
    </row>
    <row r="2" spans="1:14" x14ac:dyDescent="0.3">
      <c r="A2" s="140" t="s">
        <v>1</v>
      </c>
      <c r="G2" s="19"/>
    </row>
    <row r="3" spans="1:14" ht="14.5" x14ac:dyDescent="0.35">
      <c r="A3" s="229" t="s">
        <v>2</v>
      </c>
      <c r="B3" s="230"/>
      <c r="C3" s="230"/>
      <c r="D3" s="230"/>
      <c r="E3" s="230"/>
      <c r="F3" s="230"/>
      <c r="G3" s="231"/>
    </row>
    <row r="4" spans="1:14" s="6" customFormat="1" x14ac:dyDescent="0.3">
      <c r="A4" s="91" t="s">
        <v>85</v>
      </c>
      <c r="B4" s="22"/>
      <c r="C4" s="22"/>
      <c r="D4" s="22"/>
      <c r="E4" s="22"/>
      <c r="F4" s="22"/>
      <c r="G4" s="23"/>
    </row>
    <row r="5" spans="1:14" ht="5.25" customHeight="1" x14ac:dyDescent="0.3">
      <c r="A5" s="20"/>
      <c r="E5" s="198"/>
      <c r="F5" s="198"/>
      <c r="G5" s="19"/>
    </row>
    <row r="6" spans="1:14" ht="5.25" customHeight="1" x14ac:dyDescent="0.3">
      <c r="A6" s="24"/>
      <c r="B6" s="25"/>
      <c r="C6" s="25"/>
      <c r="D6" s="25"/>
      <c r="E6" s="25"/>
      <c r="F6" s="25"/>
      <c r="G6" s="26"/>
    </row>
    <row r="7" spans="1:14" ht="23.25" customHeight="1" x14ac:dyDescent="0.3">
      <c r="A7" s="27" t="s">
        <v>4</v>
      </c>
      <c r="B7" s="217" t="str">
        <f>'Cost estimate | services'!B7</f>
        <v>G-012137-001 (Output 2)</v>
      </c>
      <c r="C7" s="218"/>
      <c r="D7" s="92"/>
      <c r="E7" s="92"/>
      <c r="F7" s="92"/>
      <c r="G7" s="93"/>
      <c r="H7" s="114"/>
    </row>
    <row r="8" spans="1:14" ht="5.25" customHeight="1" x14ac:dyDescent="0.3">
      <c r="A8" s="24"/>
      <c r="B8" s="25"/>
      <c r="C8" s="25"/>
      <c r="D8" s="25"/>
      <c r="E8" s="25"/>
      <c r="F8" s="25"/>
      <c r="G8" s="26"/>
    </row>
    <row r="9" spans="1:14" ht="24" customHeight="1" x14ac:dyDescent="0.3">
      <c r="A9" s="27" t="s">
        <v>6</v>
      </c>
      <c r="B9" s="217" t="str">
        <f>'Cost estimate | services'!B9</f>
        <v>Capacities for the Energy Transition | Strengthening the NERSA’s institutional and operational capacity to effectively regulate the evolving South African Wholesale Electricity Market</v>
      </c>
      <c r="C9" s="219"/>
      <c r="D9" s="219"/>
      <c r="E9" s="219"/>
      <c r="F9" s="219"/>
      <c r="G9" s="220"/>
      <c r="J9" s="115"/>
      <c r="K9" s="115"/>
      <c r="L9" s="115"/>
      <c r="M9" s="115"/>
      <c r="N9" s="115"/>
    </row>
    <row r="10" spans="1:14" ht="5.25" customHeight="1" x14ac:dyDescent="0.3">
      <c r="A10" s="28"/>
      <c r="B10" s="29"/>
      <c r="C10" s="29"/>
      <c r="D10" s="29"/>
      <c r="E10" s="29"/>
      <c r="F10" s="29"/>
      <c r="G10" s="30"/>
    </row>
    <row r="11" spans="1:14" ht="12" customHeight="1" x14ac:dyDescent="0.3">
      <c r="A11" s="31" t="s">
        <v>8</v>
      </c>
      <c r="B11" s="221" t="str">
        <f>'Cost estimate | services'!B11</f>
        <v>05, Energy and transport and climate change</v>
      </c>
      <c r="C11" s="222"/>
      <c r="D11" s="222"/>
      <c r="E11" s="222"/>
      <c r="F11" s="222"/>
      <c r="G11" s="223"/>
      <c r="I11" s="2" t="str">
        <f>"_"&amp;MID(B11,1,2)</f>
        <v>_05</v>
      </c>
    </row>
    <row r="12" spans="1:14" ht="5.25" customHeight="1" x14ac:dyDescent="0.3">
      <c r="A12" s="31"/>
      <c r="B12" s="94"/>
      <c r="C12" s="94"/>
      <c r="D12" s="94"/>
      <c r="E12" s="94"/>
      <c r="F12" s="94"/>
      <c r="G12" s="95"/>
    </row>
    <row r="13" spans="1:14" ht="22.5" customHeight="1" x14ac:dyDescent="0.3">
      <c r="A13" s="33" t="s">
        <v>10</v>
      </c>
      <c r="B13" s="221" t="str">
        <f>'Cost estimate | services'!B13</f>
        <v>05A, Policy, strategy, process and organisational consulting/experts for financing issues with a sectoral priority area</v>
      </c>
      <c r="C13" s="222"/>
      <c r="D13" s="222"/>
      <c r="E13" s="222"/>
      <c r="F13" s="222"/>
      <c r="G13" s="223"/>
      <c r="H13" s="79" t="str">
        <f>IF(MID(B11,1,2)=MID(B13,1,2),"","   Bitte Teilcluster anpassen")</f>
        <v/>
      </c>
    </row>
    <row r="14" spans="1:14" ht="9" customHeight="1" x14ac:dyDescent="0.35">
      <c r="A14" s="20"/>
      <c r="G14" s="19"/>
      <c r="K14"/>
    </row>
    <row r="15" spans="1:14" s="1" customFormat="1" ht="13.5" customHeight="1" x14ac:dyDescent="0.35">
      <c r="A15" s="96" t="s">
        <v>12</v>
      </c>
      <c r="B15" s="97"/>
      <c r="C15" s="97"/>
      <c r="D15" s="97"/>
      <c r="E15" s="97"/>
      <c r="F15" s="97"/>
      <c r="G15" s="98"/>
    </row>
    <row r="16" spans="1:14" ht="6.75" customHeight="1" outlineLevel="1" x14ac:dyDescent="0.3">
      <c r="A16" s="36"/>
      <c r="B16" s="37"/>
      <c r="C16" s="37"/>
      <c r="D16" s="37"/>
      <c r="E16" s="37"/>
      <c r="F16" s="37"/>
      <c r="G16" s="38"/>
    </row>
    <row r="17" spans="1:7" outlineLevel="1" x14ac:dyDescent="0.3">
      <c r="A17" s="99" t="s">
        <v>28</v>
      </c>
      <c r="B17" s="100"/>
      <c r="C17" s="100"/>
      <c r="D17" s="100"/>
      <c r="E17" s="158">
        <f>'Cost estimate | services'!E27+'Mandatory optional budget'!E27</f>
        <v>0</v>
      </c>
      <c r="F17" s="101"/>
      <c r="G17" s="48"/>
    </row>
    <row r="18" spans="1:7" ht="16.5" customHeight="1" x14ac:dyDescent="0.3">
      <c r="A18" s="36"/>
      <c r="B18" s="37"/>
      <c r="C18" s="37"/>
      <c r="D18" s="37"/>
      <c r="E18" s="37"/>
      <c r="F18" s="37"/>
      <c r="G18" s="38"/>
    </row>
    <row r="19" spans="1:7" s="1" customFormat="1" ht="13.5" customHeight="1" x14ac:dyDescent="0.35">
      <c r="A19" s="96" t="s">
        <v>29</v>
      </c>
      <c r="B19" s="102"/>
      <c r="C19" s="102"/>
      <c r="D19" s="102"/>
      <c r="E19" s="102"/>
      <c r="F19" s="102"/>
      <c r="G19" s="103"/>
    </row>
    <row r="20" spans="1:7" s="4" customFormat="1" ht="6.75" customHeight="1" x14ac:dyDescent="0.35">
      <c r="A20" s="41"/>
      <c r="B20" s="42"/>
      <c r="C20" s="42"/>
      <c r="D20" s="42"/>
      <c r="E20" s="42"/>
      <c r="F20" s="42"/>
      <c r="G20" s="44"/>
    </row>
    <row r="21" spans="1:7" s="1" customFormat="1" ht="14.5" thickBot="1" x14ac:dyDescent="0.4">
      <c r="A21" s="99" t="s">
        <v>28</v>
      </c>
      <c r="B21" s="104"/>
      <c r="C21" s="104"/>
      <c r="D21" s="104"/>
      <c r="E21" s="159">
        <f>'Cost estimate | services'!E44+'Mandatory optional budget'!E44</f>
        <v>0</v>
      </c>
      <c r="F21" s="105"/>
      <c r="G21" s="74"/>
    </row>
    <row r="22" spans="1:7" s="1" customFormat="1" ht="24" customHeight="1" x14ac:dyDescent="0.35">
      <c r="A22" s="106" t="s">
        <v>48</v>
      </c>
      <c r="B22" s="107" t="s">
        <v>49</v>
      </c>
      <c r="C22" s="107" t="s">
        <v>15</v>
      </c>
      <c r="D22" s="107" t="s">
        <v>50</v>
      </c>
      <c r="E22" s="107" t="s">
        <v>32</v>
      </c>
      <c r="F22" s="108" t="s">
        <v>18</v>
      </c>
      <c r="G22" s="78"/>
    </row>
    <row r="23" spans="1:7" s="116" customFormat="1" ht="3.5" outlineLevel="1" x14ac:dyDescent="0.35">
      <c r="B23" s="117"/>
      <c r="G23" s="118"/>
    </row>
    <row r="24" spans="1:7" s="1" customFormat="1" outlineLevel="1" x14ac:dyDescent="0.35">
      <c r="A24" s="99" t="s">
        <v>28</v>
      </c>
      <c r="B24" s="109"/>
      <c r="C24" s="109"/>
      <c r="D24" s="109"/>
      <c r="E24" s="158">
        <f>'Mandatory optional budget'!E58+'Mandatory optional budget'!E58</f>
        <v>0</v>
      </c>
      <c r="F24" s="119"/>
      <c r="G24" s="110"/>
    </row>
    <row r="25" spans="1:7" s="75" customFormat="1" ht="3.5" outlineLevel="1" x14ac:dyDescent="0.35">
      <c r="G25" s="120"/>
    </row>
    <row r="26" spans="1:7" ht="14.25" customHeight="1" x14ac:dyDescent="0.3">
      <c r="A26" s="36"/>
      <c r="B26" s="37"/>
      <c r="C26" s="37"/>
      <c r="D26" s="37"/>
      <c r="E26" s="37"/>
      <c r="F26" s="37"/>
      <c r="G26" s="38"/>
    </row>
    <row r="27" spans="1:7" s="1" customFormat="1" ht="13.5" customHeight="1" x14ac:dyDescent="0.35">
      <c r="A27" s="96" t="s">
        <v>52</v>
      </c>
      <c r="B27" s="111"/>
      <c r="C27" s="111"/>
      <c r="D27" s="111"/>
      <c r="E27" s="111"/>
      <c r="F27" s="111"/>
      <c r="G27" s="112"/>
    </row>
    <row r="28" spans="1:7" s="125" customFormat="1" ht="5.25" customHeight="1" x14ac:dyDescent="0.35">
      <c r="A28" s="121"/>
      <c r="B28" s="122"/>
      <c r="C28" s="123"/>
      <c r="D28" s="123"/>
      <c r="E28" s="122"/>
      <c r="F28" s="122"/>
      <c r="G28" s="124"/>
    </row>
    <row r="29" spans="1:7" s="1" customFormat="1" x14ac:dyDescent="0.35">
      <c r="A29" s="99" t="s">
        <v>28</v>
      </c>
      <c r="B29" s="100"/>
      <c r="C29" s="100"/>
      <c r="D29" s="100"/>
      <c r="E29" s="160">
        <f>'Cost estimate | services'!E76+'Mandatory optional budget'!E74</f>
        <v>0</v>
      </c>
      <c r="F29" s="101"/>
      <c r="G29" s="58"/>
    </row>
    <row r="30" spans="1:7" s="5" customFormat="1" ht="9" customHeight="1" x14ac:dyDescent="0.35">
      <c r="A30" s="41"/>
      <c r="B30" s="42"/>
      <c r="C30" s="42"/>
      <c r="D30" s="42"/>
      <c r="E30" s="42"/>
      <c r="F30" s="42"/>
      <c r="G30" s="44"/>
    </row>
    <row r="31" spans="1:7" s="1" customFormat="1" ht="13.5" customHeight="1" x14ac:dyDescent="0.35">
      <c r="A31" s="96" t="s">
        <v>67</v>
      </c>
      <c r="B31" s="111"/>
      <c r="C31" s="111"/>
      <c r="D31" s="111"/>
      <c r="E31" s="111"/>
      <c r="F31" s="111"/>
      <c r="G31" s="112"/>
    </row>
    <row r="32" spans="1:7" s="4" customFormat="1" ht="6.75" customHeight="1" x14ac:dyDescent="0.35">
      <c r="A32" s="41"/>
      <c r="B32" s="42"/>
      <c r="C32" s="42"/>
      <c r="D32" s="42"/>
      <c r="E32" s="42"/>
      <c r="F32" s="42"/>
      <c r="G32" s="44"/>
    </row>
    <row r="33" spans="1:10" s="1" customFormat="1" x14ac:dyDescent="0.35">
      <c r="A33" s="99" t="s">
        <v>28</v>
      </c>
      <c r="B33" s="100"/>
      <c r="C33" s="100"/>
      <c r="D33" s="100"/>
      <c r="E33" s="160">
        <f>'Cost estimate | services'!E91+'Mandatory optional budget'!E89</f>
        <v>60000</v>
      </c>
      <c r="F33" s="101"/>
      <c r="G33" s="58"/>
    </row>
    <row r="34" spans="1:10" s="5" customFormat="1" ht="9" customHeight="1" x14ac:dyDescent="0.35">
      <c r="A34" s="41"/>
      <c r="B34" s="42"/>
      <c r="C34" s="42"/>
      <c r="D34" s="42"/>
      <c r="E34" s="42"/>
      <c r="F34" s="42"/>
      <c r="G34" s="44"/>
    </row>
    <row r="35" spans="1:10" s="1" customFormat="1" ht="13.5" customHeight="1" x14ac:dyDescent="0.35">
      <c r="A35" s="96" t="s">
        <v>75</v>
      </c>
      <c r="B35" s="111"/>
      <c r="C35" s="111"/>
      <c r="D35" s="111"/>
      <c r="E35" s="111"/>
      <c r="F35" s="111"/>
      <c r="G35" s="112"/>
    </row>
    <row r="36" spans="1:10" s="4" customFormat="1" ht="6.75" customHeight="1" x14ac:dyDescent="0.35">
      <c r="A36" s="41"/>
      <c r="B36" s="42"/>
      <c r="C36" s="42"/>
      <c r="D36" s="42"/>
      <c r="E36" s="42"/>
      <c r="F36" s="42"/>
      <c r="G36" s="44"/>
    </row>
    <row r="37" spans="1:10" s="1" customFormat="1" x14ac:dyDescent="0.35">
      <c r="A37" s="99" t="s">
        <v>76</v>
      </c>
      <c r="B37" s="100"/>
      <c r="C37" s="100"/>
      <c r="D37" s="100"/>
      <c r="E37" s="160">
        <f>'Cost estimate | services'!E95+'Mandatory optional budget'!E93</f>
        <v>60000</v>
      </c>
      <c r="F37" s="101"/>
      <c r="G37" s="58"/>
      <c r="J37" s="163"/>
    </row>
    <row r="38" spans="1:10" x14ac:dyDescent="0.3">
      <c r="A38" s="20"/>
      <c r="G38" s="19"/>
    </row>
    <row r="39" spans="1:10" x14ac:dyDescent="0.3">
      <c r="A39" s="20"/>
      <c r="G39" s="19"/>
    </row>
    <row r="40" spans="1:10" ht="14.5" x14ac:dyDescent="0.35">
      <c r="A40" s="60" t="s">
        <v>77</v>
      </c>
      <c r="B40" s="126"/>
      <c r="C40" s="232" t="s">
        <v>78</v>
      </c>
      <c r="D40" s="233"/>
      <c r="E40" s="190"/>
      <c r="F40" s="190"/>
      <c r="G40" s="191"/>
    </row>
    <row r="41" spans="1:10" ht="14.5" thickBot="1" x14ac:dyDescent="0.35">
      <c r="A41" s="61"/>
      <c r="B41" s="62"/>
      <c r="C41" s="62"/>
      <c r="D41" s="62"/>
      <c r="E41" s="209" t="s">
        <v>79</v>
      </c>
      <c r="F41" s="224"/>
      <c r="G41" s="225"/>
    </row>
    <row r="44" spans="1:10" s="12" customFormat="1" ht="21" x14ac:dyDescent="0.35">
      <c r="A44" s="113" t="s">
        <v>80</v>
      </c>
    </row>
    <row r="45" spans="1:10" s="12" customFormat="1" ht="10.5" x14ac:dyDescent="0.35">
      <c r="A45" s="216"/>
      <c r="B45" s="216"/>
      <c r="C45" s="216"/>
      <c r="D45" s="216"/>
      <c r="E45" s="216"/>
      <c r="F45" s="216"/>
      <c r="G45" s="216"/>
    </row>
    <row r="46" spans="1:10" s="12" customFormat="1" ht="10" x14ac:dyDescent="0.35">
      <c r="A46" s="204" t="s">
        <v>80</v>
      </c>
      <c r="B46" s="204"/>
      <c r="C46" s="204"/>
      <c r="D46" s="204"/>
      <c r="E46" s="204"/>
      <c r="F46" s="204"/>
      <c r="G46" s="204"/>
    </row>
    <row r="47" spans="1:10" s="12" customFormat="1" ht="10" x14ac:dyDescent="0.35">
      <c r="A47" s="204"/>
      <c r="B47" s="204"/>
      <c r="C47" s="204"/>
      <c r="D47" s="204"/>
      <c r="E47" s="204"/>
      <c r="F47" s="204"/>
      <c r="G47" s="204"/>
    </row>
    <row r="48" spans="1:10" s="12" customFormat="1" ht="10" x14ac:dyDescent="0.35">
      <c r="A48" s="204" t="s">
        <v>81</v>
      </c>
      <c r="B48" s="204"/>
      <c r="C48" s="204"/>
      <c r="D48" s="204"/>
      <c r="E48" s="204"/>
      <c r="F48" s="204"/>
      <c r="G48" s="204"/>
    </row>
    <row r="49" spans="1:7" s="12" customFormat="1" ht="10" x14ac:dyDescent="0.35">
      <c r="A49" s="204" t="s">
        <v>82</v>
      </c>
      <c r="B49" s="204"/>
      <c r="C49" s="204"/>
      <c r="D49" s="204"/>
      <c r="E49" s="204"/>
      <c r="F49" s="204"/>
      <c r="G49" s="204"/>
    </row>
    <row r="50" spans="1:7" s="12" customFormat="1" ht="10" x14ac:dyDescent="0.35">
      <c r="A50" s="204" t="s">
        <v>83</v>
      </c>
      <c r="B50" s="204"/>
      <c r="C50" s="204"/>
      <c r="D50" s="204"/>
      <c r="E50" s="204"/>
      <c r="F50" s="204"/>
      <c r="G50" s="204"/>
    </row>
    <row r="51" spans="1:7" s="12" customFormat="1" ht="10" x14ac:dyDescent="0.35">
      <c r="A51" s="197" t="s">
        <v>80</v>
      </c>
      <c r="B51" s="197"/>
      <c r="C51" s="197"/>
      <c r="D51" s="197"/>
      <c r="E51" s="197"/>
      <c r="F51" s="197"/>
      <c r="G51" s="197"/>
    </row>
    <row r="52" spans="1:7" s="12" customFormat="1" ht="10" x14ac:dyDescent="0.35">
      <c r="A52" s="197"/>
      <c r="B52" s="197"/>
      <c r="C52" s="197"/>
      <c r="D52" s="197"/>
      <c r="E52" s="197"/>
      <c r="F52" s="197"/>
      <c r="G52" s="197"/>
    </row>
  </sheetData>
  <mergeCells count="18">
    <mergeCell ref="E41:G41"/>
    <mergeCell ref="A1:G1"/>
    <mergeCell ref="A3:G3"/>
    <mergeCell ref="E5:F5"/>
    <mergeCell ref="B7:C7"/>
    <mergeCell ref="B9:G9"/>
    <mergeCell ref="B11:G11"/>
    <mergeCell ref="B13:G13"/>
    <mergeCell ref="C40:D40"/>
    <mergeCell ref="E40:G40"/>
    <mergeCell ref="A51:G51"/>
    <mergeCell ref="A52:G52"/>
    <mergeCell ref="A45:G45"/>
    <mergeCell ref="A46:G46"/>
    <mergeCell ref="A47:G47"/>
    <mergeCell ref="A48:G48"/>
    <mergeCell ref="A49:G49"/>
    <mergeCell ref="A50:G50"/>
  </mergeCells>
  <dataValidations count="2">
    <dataValidation type="list" allowBlank="1" showInputMessage="1" showErrorMessage="1" sqref="A2" xr:uid="{CD170696-4B67-45B1-BEB1-031B700BEBD2}">
      <formula1>"PUBLIC, INTERNAL, CONFIDENTIAL, STRICTLY – CONFIDENTIAL, -"</formula1>
    </dataValidation>
    <dataValidation type="textLength" operator="lessThan" allowBlank="1" showInputMessage="1" showErrorMessage="1" errorTitle="Kurzbeschreibung ist zu lang" error="Bitte nicht mehr als 180 Zeichen." sqref="B9 B7" xr:uid="{A7999DC6-B134-4216-B14F-CCBCC522EA02}">
      <formula1>181</formula1>
    </dataValidation>
  </dataValidations>
  <hyperlinks>
    <hyperlink ref="A3:G3" r:id="rId1" display="N.B.: The fee schedule should be used for estimating costs. " xr:uid="{836AB559-4899-4E11-9C1E-C21D677A7AA5}"/>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B2:AC122"/>
  <sheetViews>
    <sheetView zoomScale="70" zoomScaleNormal="70" workbookViewId="0"/>
  </sheetViews>
  <sheetFormatPr defaultColWidth="11.453125" defaultRowHeight="14.5" x14ac:dyDescent="0.35"/>
  <cols>
    <col min="1" max="1" width="11.453125" style="81"/>
    <col min="2" max="2" width="25.7265625" style="81" customWidth="1"/>
    <col min="3" max="5" width="11.453125" style="81"/>
    <col min="6" max="26" width="28.54296875" style="81" customWidth="1"/>
    <col min="27" max="29" width="22.7265625" style="81" customWidth="1"/>
    <col min="30" max="37" width="25.7265625" style="81" customWidth="1"/>
    <col min="38" max="16384" width="11.453125" style="81"/>
  </cols>
  <sheetData>
    <row r="2" spans="2:8" x14ac:dyDescent="0.35">
      <c r="F2" s="81" t="s">
        <v>86</v>
      </c>
      <c r="H2" s="81" t="s">
        <v>13</v>
      </c>
    </row>
    <row r="3" spans="2:8" x14ac:dyDescent="0.35">
      <c r="B3" s="81" t="s">
        <v>14</v>
      </c>
      <c r="D3" s="81" t="s">
        <v>87</v>
      </c>
      <c r="F3" s="81" t="s">
        <v>36</v>
      </c>
      <c r="H3" s="81" t="s">
        <v>34</v>
      </c>
    </row>
    <row r="4" spans="2:8" x14ac:dyDescent="0.35">
      <c r="B4" s="81" t="s">
        <v>36</v>
      </c>
      <c r="D4" s="82" t="s">
        <v>88</v>
      </c>
      <c r="F4" s="81" t="s">
        <v>89</v>
      </c>
      <c r="H4" s="81" t="s">
        <v>37</v>
      </c>
    </row>
    <row r="5" spans="2:8" x14ac:dyDescent="0.35">
      <c r="B5" s="81" t="s">
        <v>51</v>
      </c>
      <c r="D5" s="83" t="s">
        <v>90</v>
      </c>
      <c r="F5" s="81" t="s">
        <v>91</v>
      </c>
      <c r="H5" s="81" t="s">
        <v>39</v>
      </c>
    </row>
    <row r="6" spans="2:8" x14ac:dyDescent="0.35">
      <c r="B6" s="81" t="s">
        <v>59</v>
      </c>
      <c r="F6" s="81" t="s">
        <v>92</v>
      </c>
      <c r="H6" s="81" t="s">
        <v>40</v>
      </c>
    </row>
    <row r="7" spans="2:8" x14ac:dyDescent="0.35">
      <c r="B7" s="81" t="s">
        <v>93</v>
      </c>
      <c r="F7" s="81" t="s">
        <v>94</v>
      </c>
      <c r="H7" s="81" t="s">
        <v>41</v>
      </c>
    </row>
    <row r="8" spans="2:8" x14ac:dyDescent="0.35">
      <c r="F8" s="81" t="s">
        <v>38</v>
      </c>
      <c r="H8" s="81" t="s">
        <v>42</v>
      </c>
    </row>
    <row r="9" spans="2:8" x14ac:dyDescent="0.35">
      <c r="H9" s="81" t="s">
        <v>95</v>
      </c>
    </row>
    <row r="10" spans="2:8" x14ac:dyDescent="0.35">
      <c r="H10" s="81" t="s">
        <v>43</v>
      </c>
    </row>
    <row r="11" spans="2:8" x14ac:dyDescent="0.35">
      <c r="H11" s="81" t="s">
        <v>44</v>
      </c>
    </row>
    <row r="12" spans="2:8" x14ac:dyDescent="0.35">
      <c r="H12" s="81" t="s">
        <v>45</v>
      </c>
    </row>
    <row r="13" spans="2:8" x14ac:dyDescent="0.35">
      <c r="H13" s="81" t="s">
        <v>46</v>
      </c>
    </row>
    <row r="19" spans="2:29" x14ac:dyDescent="0.35">
      <c r="F19" s="64" t="s">
        <v>96</v>
      </c>
      <c r="G19" s="64" t="s">
        <v>97</v>
      </c>
      <c r="H19" s="64" t="s">
        <v>98</v>
      </c>
      <c r="I19" s="64" t="s">
        <v>99</v>
      </c>
      <c r="J19" s="64" t="s">
        <v>100</v>
      </c>
      <c r="K19" s="64" t="s">
        <v>101</v>
      </c>
      <c r="L19" s="64" t="s">
        <v>102</v>
      </c>
      <c r="M19" s="64" t="s">
        <v>103</v>
      </c>
      <c r="N19" s="64" t="s">
        <v>104</v>
      </c>
      <c r="O19" s="64" t="s">
        <v>105</v>
      </c>
      <c r="P19" s="64" t="s">
        <v>106</v>
      </c>
      <c r="Q19" s="64" t="s">
        <v>107</v>
      </c>
      <c r="R19" s="64" t="s">
        <v>108</v>
      </c>
      <c r="S19" s="64" t="s">
        <v>109</v>
      </c>
      <c r="T19" s="64" t="s">
        <v>110</v>
      </c>
      <c r="U19" s="64" t="s">
        <v>111</v>
      </c>
      <c r="V19" s="64" t="s">
        <v>112</v>
      </c>
      <c r="W19" s="64" t="s">
        <v>113</v>
      </c>
      <c r="X19" s="64" t="s">
        <v>114</v>
      </c>
      <c r="Y19" s="64" t="s">
        <v>115</v>
      </c>
      <c r="Z19" s="64" t="s">
        <v>116</v>
      </c>
      <c r="AA19" s="64" t="s">
        <v>117</v>
      </c>
      <c r="AB19" s="64" t="s">
        <v>118</v>
      </c>
      <c r="AC19" s="134" t="s">
        <v>119</v>
      </c>
    </row>
    <row r="20" spans="2:29" s="65" customFormat="1" ht="64.5" customHeight="1" thickBot="1" x14ac:dyDescent="0.4">
      <c r="B20" s="65" t="s">
        <v>8</v>
      </c>
      <c r="F20" s="65" t="s">
        <v>36</v>
      </c>
      <c r="G20" s="66" t="s">
        <v>120</v>
      </c>
      <c r="H20" s="65" t="s">
        <v>121</v>
      </c>
      <c r="I20" s="66" t="s">
        <v>122</v>
      </c>
      <c r="J20" s="65" t="s">
        <v>123</v>
      </c>
      <c r="K20" s="65" t="s">
        <v>9</v>
      </c>
      <c r="L20" s="65" t="s">
        <v>124</v>
      </c>
      <c r="M20" s="65" t="s">
        <v>125</v>
      </c>
      <c r="N20" s="84" t="s">
        <v>126</v>
      </c>
      <c r="O20" s="84" t="s">
        <v>127</v>
      </c>
      <c r="P20" s="65" t="s">
        <v>128</v>
      </c>
      <c r="Q20" s="65" t="s">
        <v>129</v>
      </c>
      <c r="R20" s="65" t="s">
        <v>130</v>
      </c>
      <c r="S20" s="65" t="s">
        <v>131</v>
      </c>
      <c r="T20" s="65" t="s">
        <v>132</v>
      </c>
      <c r="U20" s="65" t="s">
        <v>133</v>
      </c>
      <c r="V20" s="65" t="s">
        <v>134</v>
      </c>
      <c r="W20" s="65" t="s">
        <v>135</v>
      </c>
      <c r="X20" s="65" t="s">
        <v>136</v>
      </c>
      <c r="Y20" s="65" t="s">
        <v>137</v>
      </c>
      <c r="Z20" s="65" t="s">
        <v>138</v>
      </c>
      <c r="AA20" s="65" t="s">
        <v>139</v>
      </c>
      <c r="AB20" s="65" t="s">
        <v>140</v>
      </c>
      <c r="AC20" s="135" t="s">
        <v>141</v>
      </c>
    </row>
    <row r="21" spans="2:29" s="66" customFormat="1" ht="96.75" customHeight="1" thickBot="1" x14ac:dyDescent="0.4">
      <c r="B21" s="66" t="s">
        <v>10</v>
      </c>
      <c r="F21" s="66" t="s">
        <v>36</v>
      </c>
      <c r="G21" s="67" t="s">
        <v>142</v>
      </c>
      <c r="H21" s="66" t="s">
        <v>143</v>
      </c>
      <c r="I21" s="65" t="s">
        <v>144</v>
      </c>
      <c r="J21" s="66" t="s">
        <v>145</v>
      </c>
      <c r="K21" s="66" t="s">
        <v>11</v>
      </c>
      <c r="L21" s="66" t="s">
        <v>146</v>
      </c>
      <c r="M21" s="66" t="s">
        <v>147</v>
      </c>
      <c r="N21" s="66" t="s">
        <v>148</v>
      </c>
      <c r="O21" s="66" t="s">
        <v>149</v>
      </c>
      <c r="P21" s="66" t="s">
        <v>150</v>
      </c>
      <c r="Q21" s="66" t="s">
        <v>151</v>
      </c>
      <c r="R21" s="66" t="s">
        <v>152</v>
      </c>
      <c r="S21" s="66" t="s">
        <v>153</v>
      </c>
      <c r="T21" s="66" t="s">
        <v>154</v>
      </c>
      <c r="U21" s="66" t="s">
        <v>155</v>
      </c>
      <c r="V21" s="66" t="s">
        <v>156</v>
      </c>
      <c r="W21" s="66" t="s">
        <v>157</v>
      </c>
      <c r="X21" s="66" t="s">
        <v>158</v>
      </c>
      <c r="Y21" s="66" t="s">
        <v>159</v>
      </c>
      <c r="Z21" s="66" t="s">
        <v>160</v>
      </c>
      <c r="AA21" s="66" t="s">
        <v>161</v>
      </c>
      <c r="AB21" s="66" t="s">
        <v>162</v>
      </c>
      <c r="AC21" s="132" t="s">
        <v>163</v>
      </c>
    </row>
    <row r="22" spans="2:29" s="66" customFormat="1" ht="96.75" customHeight="1" x14ac:dyDescent="0.35">
      <c r="G22" s="67" t="s">
        <v>164</v>
      </c>
      <c r="H22" s="66" t="s">
        <v>165</v>
      </c>
      <c r="I22" s="66" t="s">
        <v>166</v>
      </c>
      <c r="J22" s="66" t="s">
        <v>167</v>
      </c>
      <c r="K22" s="66" t="s">
        <v>168</v>
      </c>
      <c r="L22" s="66" t="s">
        <v>169</v>
      </c>
      <c r="M22" s="66" t="s">
        <v>170</v>
      </c>
      <c r="N22" s="66" t="s">
        <v>171</v>
      </c>
      <c r="O22" s="66" t="s">
        <v>172</v>
      </c>
      <c r="P22" s="66" t="s">
        <v>173</v>
      </c>
      <c r="Q22" s="66" t="s">
        <v>174</v>
      </c>
      <c r="R22" s="66" t="s">
        <v>175</v>
      </c>
      <c r="S22" s="66" t="s">
        <v>176</v>
      </c>
      <c r="T22" s="66" t="s">
        <v>177</v>
      </c>
      <c r="U22" s="66" t="s">
        <v>178</v>
      </c>
      <c r="W22" s="66" t="s">
        <v>179</v>
      </c>
      <c r="X22" s="66" t="s">
        <v>180</v>
      </c>
      <c r="Y22" s="66" t="s">
        <v>181</v>
      </c>
      <c r="Z22" s="66" t="s">
        <v>182</v>
      </c>
      <c r="AA22" s="66" t="s">
        <v>183</v>
      </c>
      <c r="AC22" s="133" t="s">
        <v>184</v>
      </c>
    </row>
    <row r="23" spans="2:29" s="66" customFormat="1" ht="96.75" customHeight="1" x14ac:dyDescent="0.35">
      <c r="G23" s="67" t="s">
        <v>185</v>
      </c>
      <c r="H23" s="66" t="s">
        <v>186</v>
      </c>
      <c r="I23" s="66" t="s">
        <v>187</v>
      </c>
      <c r="J23" s="66" t="s">
        <v>188</v>
      </c>
      <c r="L23" s="66" t="s">
        <v>189</v>
      </c>
      <c r="O23" s="66" t="s">
        <v>190</v>
      </c>
      <c r="Q23" s="66" t="s">
        <v>191</v>
      </c>
      <c r="S23" s="66" t="s">
        <v>192</v>
      </c>
      <c r="X23" s="132" t="s">
        <v>193</v>
      </c>
      <c r="Y23" s="66" t="s">
        <v>194</v>
      </c>
      <c r="Z23" s="66" t="s">
        <v>195</v>
      </c>
      <c r="AC23" s="132" t="s">
        <v>196</v>
      </c>
    </row>
    <row r="24" spans="2:29" s="66" customFormat="1" ht="96.75" customHeight="1" x14ac:dyDescent="0.35">
      <c r="H24" s="66" t="s">
        <v>197</v>
      </c>
      <c r="L24" s="66" t="s">
        <v>198</v>
      </c>
      <c r="O24" s="66" t="s">
        <v>199</v>
      </c>
      <c r="X24" s="133" t="s">
        <v>200</v>
      </c>
      <c r="Y24" s="66" t="s">
        <v>201</v>
      </c>
      <c r="Z24" s="66" t="s">
        <v>202</v>
      </c>
      <c r="AC24" s="133" t="s">
        <v>203</v>
      </c>
    </row>
    <row r="25" spans="2:29" s="66" customFormat="1" ht="96.75" customHeight="1" x14ac:dyDescent="0.35">
      <c r="H25" s="66" t="s">
        <v>204</v>
      </c>
      <c r="L25" s="66" t="s">
        <v>205</v>
      </c>
      <c r="O25" s="66" t="s">
        <v>206</v>
      </c>
      <c r="X25" s="132" t="s">
        <v>207</v>
      </c>
      <c r="Y25" s="66" t="s">
        <v>208</v>
      </c>
      <c r="Z25" s="66" t="s">
        <v>209</v>
      </c>
    </row>
    <row r="26" spans="2:29" s="66" customFormat="1" ht="96.75" customHeight="1" x14ac:dyDescent="0.35">
      <c r="H26" s="66" t="s">
        <v>210</v>
      </c>
      <c r="L26" s="66" t="s">
        <v>211</v>
      </c>
      <c r="X26" s="133" t="s">
        <v>212</v>
      </c>
      <c r="Z26" s="85"/>
      <c r="AA26" s="85"/>
      <c r="AB26" s="85"/>
      <c r="AC26" s="85"/>
    </row>
    <row r="27" spans="2:29" s="66" customFormat="1" ht="96.75" customHeight="1" x14ac:dyDescent="0.35">
      <c r="H27" s="66" t="s">
        <v>213</v>
      </c>
      <c r="L27" s="66" t="s">
        <v>214</v>
      </c>
      <c r="Z27" s="66" t="s">
        <v>215</v>
      </c>
    </row>
    <row r="28" spans="2:29" ht="96.75" customHeight="1" x14ac:dyDescent="0.35">
      <c r="F28" s="66"/>
      <c r="G28" s="66"/>
      <c r="H28" s="66"/>
      <c r="I28" s="66"/>
      <c r="J28" s="66"/>
      <c r="K28" s="66"/>
      <c r="L28" s="66"/>
      <c r="M28" s="66"/>
      <c r="N28" s="66"/>
      <c r="O28" s="66"/>
      <c r="P28" s="66"/>
      <c r="Q28" s="66"/>
      <c r="R28" s="66"/>
      <c r="S28" s="66"/>
      <c r="T28" s="66"/>
      <c r="U28" s="66"/>
      <c r="V28" s="66"/>
      <c r="W28" s="66"/>
      <c r="X28" s="66"/>
      <c r="Y28" s="66"/>
      <c r="Z28" s="66" t="s">
        <v>216</v>
      </c>
      <c r="AA28" s="66"/>
      <c r="AB28" s="66"/>
      <c r="AC28" s="66"/>
    </row>
    <row r="29" spans="2:29" ht="96.75" customHeight="1" x14ac:dyDescent="0.35">
      <c r="F29" s="66"/>
      <c r="G29" s="66"/>
      <c r="H29" s="66"/>
      <c r="I29" s="66"/>
      <c r="J29" s="66"/>
      <c r="K29" s="66"/>
      <c r="L29" s="66"/>
      <c r="M29" s="66"/>
      <c r="N29" s="66"/>
      <c r="O29" s="66"/>
      <c r="P29" s="66"/>
      <c r="Q29" s="66"/>
      <c r="R29" s="66"/>
      <c r="S29" s="66"/>
      <c r="T29" s="66"/>
      <c r="U29" s="66"/>
      <c r="V29" s="66"/>
      <c r="W29" s="66"/>
      <c r="X29" s="66"/>
      <c r="Y29" s="66"/>
      <c r="Z29" s="66" t="s">
        <v>217</v>
      </c>
      <c r="AA29" s="66"/>
      <c r="AB29" s="66"/>
      <c r="AC29" s="66"/>
    </row>
    <row r="30" spans="2:29" ht="25.5" customHeight="1" x14ac:dyDescent="0.35"/>
    <row r="31" spans="2:29" s="66" customFormat="1" ht="25.5" customHeight="1" x14ac:dyDescent="0.35"/>
    <row r="32" spans="2:29" s="66" customFormat="1" ht="25.5" customHeight="1" x14ac:dyDescent="0.35"/>
    <row r="33" spans="2:2" s="66" customFormat="1" ht="25.5" customHeight="1" x14ac:dyDescent="0.35"/>
    <row r="34" spans="2:2" s="66" customFormat="1" ht="25.5" customHeight="1" x14ac:dyDescent="0.35"/>
    <row r="35" spans="2:2" s="66" customFormat="1" ht="25.5" customHeight="1" x14ac:dyDescent="0.35"/>
    <row r="36" spans="2:2" s="66" customFormat="1" ht="25.5" customHeight="1" x14ac:dyDescent="0.35"/>
    <row r="37" spans="2:2" s="66" customFormat="1" ht="25.5" customHeight="1" x14ac:dyDescent="0.35"/>
    <row r="38" spans="2:2" s="66" customFormat="1" ht="25.5" customHeight="1" x14ac:dyDescent="0.35"/>
    <row r="39" spans="2:2" s="66" customFormat="1" ht="25.5" customHeight="1" x14ac:dyDescent="0.35"/>
    <row r="40" spans="2:2" s="66" customFormat="1" ht="25.5" customHeight="1" x14ac:dyDescent="0.35"/>
    <row r="41" spans="2:2" s="66" customFormat="1" ht="25.5" customHeight="1" x14ac:dyDescent="0.35"/>
    <row r="42" spans="2:2" s="66" customFormat="1" ht="25.5" customHeight="1" x14ac:dyDescent="0.35"/>
    <row r="43" spans="2:2" s="66" customFormat="1" ht="25.5" customHeight="1" x14ac:dyDescent="0.35">
      <c r="B43" s="81"/>
    </row>
    <row r="44" spans="2:2" s="66" customFormat="1" ht="25.5" customHeight="1" x14ac:dyDescent="0.35"/>
    <row r="45" spans="2:2" s="66" customFormat="1" ht="25.5" customHeight="1" x14ac:dyDescent="0.35"/>
    <row r="46" spans="2:2" s="66" customFormat="1" ht="25.5" customHeight="1" x14ac:dyDescent="0.35"/>
    <row r="47" spans="2:2" s="66" customFormat="1" ht="25.5" customHeight="1" x14ac:dyDescent="0.35"/>
    <row r="48" spans="2:2" s="66" customFormat="1" ht="25.5" customHeight="1" x14ac:dyDescent="0.35"/>
    <row r="49" s="66" customFormat="1" ht="25.5" customHeight="1" x14ac:dyDescent="0.35"/>
    <row r="50" s="66" customFormat="1" ht="25.5" customHeight="1" x14ac:dyDescent="0.35"/>
    <row r="51" s="66" customFormat="1" ht="25.5" customHeight="1" x14ac:dyDescent="0.35"/>
    <row r="52" s="66" customFormat="1" ht="25.5" customHeight="1" x14ac:dyDescent="0.35"/>
    <row r="53" s="66" customFormat="1" ht="25.5" customHeight="1" x14ac:dyDescent="0.35"/>
    <row r="54" s="66" customFormat="1" ht="25.5" customHeight="1" x14ac:dyDescent="0.35"/>
    <row r="55" s="66" customFormat="1" ht="25.5" customHeight="1" x14ac:dyDescent="0.35"/>
    <row r="56" s="66" customFormat="1" ht="25.5" customHeight="1" x14ac:dyDescent="0.35"/>
    <row r="57" s="66" customFormat="1" ht="25.5" customHeight="1" x14ac:dyDescent="0.35"/>
    <row r="58" s="66" customFormat="1" ht="25.5" customHeight="1" x14ac:dyDescent="0.35"/>
    <row r="59" s="66" customFormat="1" ht="25.5" customHeight="1" x14ac:dyDescent="0.35"/>
    <row r="60" s="66" customFormat="1" ht="25.5" customHeight="1" x14ac:dyDescent="0.35"/>
    <row r="61" s="66" customFormat="1" ht="25.5" customHeight="1" x14ac:dyDescent="0.35"/>
    <row r="62" s="66" customFormat="1" ht="25.5" customHeight="1" x14ac:dyDescent="0.35"/>
    <row r="63" s="66" customFormat="1" ht="25.5" customHeight="1" x14ac:dyDescent="0.35"/>
    <row r="64" s="66" customFormat="1" ht="25.5" customHeight="1" x14ac:dyDescent="0.35"/>
    <row r="65" spans="5:5" s="66" customFormat="1" ht="25.5" customHeight="1" x14ac:dyDescent="0.35"/>
    <row r="66" spans="5:5" s="66" customFormat="1" ht="25.5" customHeight="1" x14ac:dyDescent="0.35">
      <c r="E66" s="68"/>
    </row>
    <row r="67" spans="5:5" s="66" customFormat="1" ht="25.5" customHeight="1" x14ac:dyDescent="0.35"/>
    <row r="68" spans="5:5" s="66" customFormat="1" ht="25.5" customHeight="1" x14ac:dyDescent="0.35"/>
    <row r="69" spans="5:5" s="66" customFormat="1" ht="25.5" customHeight="1" x14ac:dyDescent="0.35"/>
    <row r="70" spans="5:5" s="66" customFormat="1" ht="25.5" customHeight="1" x14ac:dyDescent="0.35"/>
    <row r="71" spans="5:5" s="66" customFormat="1" ht="25.5" customHeight="1" x14ac:dyDescent="0.35"/>
    <row r="72" spans="5:5" s="66" customFormat="1" ht="25.5" customHeight="1" x14ac:dyDescent="0.35"/>
    <row r="73" spans="5:5" s="66" customFormat="1" ht="25.5" customHeight="1" x14ac:dyDescent="0.35"/>
    <row r="74" spans="5:5" s="66" customFormat="1" ht="25.5" customHeight="1" x14ac:dyDescent="0.35"/>
    <row r="75" spans="5:5" s="66" customFormat="1" ht="25.5" customHeight="1" x14ac:dyDescent="0.35"/>
    <row r="76" spans="5:5" s="66" customFormat="1" ht="25.5" customHeight="1" x14ac:dyDescent="0.35"/>
    <row r="77" spans="5:5" s="66" customFormat="1" ht="25.5" customHeight="1" x14ac:dyDescent="0.35"/>
    <row r="78" spans="5:5" s="66" customFormat="1" ht="25.5" customHeight="1" x14ac:dyDescent="0.35"/>
    <row r="79" spans="5:5" s="66" customFormat="1" ht="25.5" customHeight="1" x14ac:dyDescent="0.35"/>
    <row r="80" spans="5:5" s="66" customFormat="1" ht="25.5" customHeight="1" x14ac:dyDescent="0.35"/>
    <row r="81" s="66" customFormat="1" ht="25.5" customHeight="1" x14ac:dyDescent="0.35"/>
    <row r="82" s="66" customFormat="1" ht="25.5" customHeight="1" x14ac:dyDescent="0.35"/>
    <row r="83" s="66" customFormat="1" ht="25.5" customHeight="1" x14ac:dyDescent="0.35"/>
    <row r="84" s="66" customFormat="1" ht="25.5" customHeight="1" x14ac:dyDescent="0.35"/>
    <row r="85" s="66" customFormat="1" ht="25.5" customHeight="1" x14ac:dyDescent="0.35"/>
    <row r="86" s="66" customFormat="1" ht="25.5" customHeight="1" x14ac:dyDescent="0.35"/>
    <row r="87" s="66" customFormat="1" ht="25.5" customHeight="1" x14ac:dyDescent="0.35"/>
    <row r="88" s="66" customFormat="1" ht="25.5" customHeight="1" x14ac:dyDescent="0.35"/>
    <row r="89" s="66" customFormat="1" ht="25.5" customHeight="1" x14ac:dyDescent="0.35"/>
    <row r="90" s="66" customFormat="1" ht="25.5" customHeight="1" x14ac:dyDescent="0.35"/>
    <row r="91" s="66" customFormat="1" ht="25.5" customHeight="1" x14ac:dyDescent="0.35"/>
    <row r="92" s="66" customFormat="1" ht="25.5" customHeight="1" x14ac:dyDescent="0.35"/>
    <row r="93" s="66" customFormat="1" ht="25.5" customHeight="1" x14ac:dyDescent="0.35"/>
    <row r="94" s="66" customFormat="1" ht="25.5" customHeight="1" x14ac:dyDescent="0.35"/>
    <row r="95" s="66" customFormat="1" ht="25.5" customHeight="1" x14ac:dyDescent="0.35"/>
    <row r="96" s="66" customFormat="1" ht="25.5" customHeight="1" x14ac:dyDescent="0.35"/>
    <row r="97" spans="5:8" s="66" customFormat="1" ht="25.5" customHeight="1" x14ac:dyDescent="0.35"/>
    <row r="98" spans="5:8" s="66" customFormat="1" ht="25.5" customHeight="1" x14ac:dyDescent="0.35"/>
    <row r="99" spans="5:8" s="66" customFormat="1" x14ac:dyDescent="0.35"/>
    <row r="100" spans="5:8" s="66" customFormat="1" x14ac:dyDescent="0.35"/>
    <row r="101" spans="5:8" s="66" customFormat="1" x14ac:dyDescent="0.35"/>
    <row r="102" spans="5:8" s="66" customFormat="1" x14ac:dyDescent="0.35"/>
    <row r="103" spans="5:8" s="66" customFormat="1" x14ac:dyDescent="0.35"/>
    <row r="104" spans="5:8" s="66" customFormat="1" x14ac:dyDescent="0.35"/>
    <row r="105" spans="5:8" s="66" customFormat="1" x14ac:dyDescent="0.35"/>
    <row r="106" spans="5:8" s="66" customFormat="1" x14ac:dyDescent="0.35"/>
    <row r="107" spans="5:8" s="66" customFormat="1" x14ac:dyDescent="0.35"/>
    <row r="108" spans="5:8" s="66" customFormat="1" x14ac:dyDescent="0.35"/>
    <row r="109" spans="5:8" x14ac:dyDescent="0.35">
      <c r="E109" s="69"/>
      <c r="H109" s="69"/>
    </row>
    <row r="110" spans="5:8" x14ac:dyDescent="0.35">
      <c r="E110" s="69"/>
      <c r="H110" s="69"/>
    </row>
    <row r="111" spans="5:8" x14ac:dyDescent="0.35">
      <c r="E111" s="69"/>
      <c r="H111" s="69"/>
    </row>
    <row r="112" spans="5:8" x14ac:dyDescent="0.35">
      <c r="E112" s="69"/>
      <c r="H112" s="69"/>
    </row>
    <row r="113" spans="5:8" x14ac:dyDescent="0.35">
      <c r="E113" s="69"/>
      <c r="H113" s="69"/>
    </row>
    <row r="114" spans="5:8" x14ac:dyDescent="0.35">
      <c r="E114" s="69"/>
      <c r="H114" s="69"/>
    </row>
    <row r="115" spans="5:8" x14ac:dyDescent="0.35">
      <c r="E115" s="69"/>
      <c r="H115" s="69"/>
    </row>
    <row r="116" spans="5:8" x14ac:dyDescent="0.35">
      <c r="E116" s="69"/>
      <c r="H116" s="69"/>
    </row>
    <row r="117" spans="5:8" x14ac:dyDescent="0.35">
      <c r="E117" s="69"/>
      <c r="H117" s="69"/>
    </row>
    <row r="118" spans="5:8" x14ac:dyDescent="0.35">
      <c r="E118" s="69"/>
      <c r="H118" s="69"/>
    </row>
    <row r="119" spans="5:8" x14ac:dyDescent="0.35">
      <c r="E119" s="69"/>
      <c r="H119" s="69"/>
    </row>
    <row r="120" spans="5:8" x14ac:dyDescent="0.35">
      <c r="E120" s="69"/>
      <c r="H120" s="69"/>
    </row>
    <row r="121" spans="5:8" x14ac:dyDescent="0.35">
      <c r="E121" s="69"/>
      <c r="H121" s="69"/>
    </row>
    <row r="122" spans="5:8" x14ac:dyDescent="0.35">
      <c r="E122" s="69"/>
      <c r="H122" s="69"/>
    </row>
  </sheetData>
  <sheetProtection algorithmName="SHA-512" hashValue="S2nSaCCK158yBhjtv4pPz2I8UxJUktg+3sF8pvZ8NvzDqPVGcU3D4OfszWGVCGA4sGZea4jAWVy1JX5X8N2Twg==" saltValue="ySl1ZkRZk5vLA2rhSwtcHA==" spinCount="100000" sheet="1" objects="1" scenarios="1"/>
  <phoneticPr fontId="32" type="noConversion"/>
  <pageMargins left="0.7" right="0.7" top="0.78740157499999996" bottom="0.78740157499999996" header="0.3" footer="0.3"/>
  <pageSetup paperSize="9" orientation="portrait"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F754FA02DCA72488A894E436BA3344B" ma:contentTypeVersion="19" ma:contentTypeDescription="Ein neues Dokument erstellen." ma:contentTypeScope="" ma:versionID="0a096e9294c0738d768654f65b97c21c">
  <xsd:schema xmlns:xsd="http://www.w3.org/2001/XMLSchema" xmlns:xs="http://www.w3.org/2001/XMLSchema" xmlns:p="http://schemas.microsoft.com/office/2006/metadata/properties" xmlns:ns2="3b4ddbec-3349-4c85-93f9-32bd5c8d2b43" xmlns:ns3="d48a697e-fd98-49a0-85bc-f2587ce56d60" targetNamespace="http://schemas.microsoft.com/office/2006/metadata/properties" ma:root="true" ma:fieldsID="8b7a1a47004c2b278fe58448197e8e09" ns2:_="" ns3:_="">
    <xsd:import namespace="3b4ddbec-3349-4c85-93f9-32bd5c8d2b43"/>
    <xsd:import namespace="d48a697e-fd98-49a0-85bc-f2587ce56d6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4ddbec-3349-4c85-93f9-32bd5c8d2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8a697e-fd98-49a0-85bc-f2587ce56d60"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515b7e3d-4857-4df1-83ec-a326ed760686}" ma:internalName="TaxCatchAll" ma:showField="CatchAllData" ma:web="d48a697e-fd98-49a0-85bc-f2587ce56d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48a697e-fd98-49a0-85bc-f2587ce56d60" xsi:nil="true"/>
    <lcf76f155ced4ddcb4097134ff3c332f xmlns="3b4ddbec-3349-4c85-93f9-32bd5c8d2b4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107A5A-F721-43F9-83A8-19149A3688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4ddbec-3349-4c85-93f9-32bd5c8d2b43"/>
    <ds:schemaRef ds:uri="d48a697e-fd98-49a0-85bc-f2587ce56d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DAC71C-131E-4F6C-ACB0-5BE16DD36B98}">
  <ds:schemaRefs>
    <ds:schemaRef ds:uri="http://schemas.microsoft.com/office/2006/metadata/properties"/>
    <ds:schemaRef ds:uri="http://schemas.microsoft.com/office/infopath/2007/PartnerControls"/>
    <ds:schemaRef ds:uri="d48a697e-fd98-49a0-85bc-f2587ce56d60"/>
    <ds:schemaRef ds:uri="3b4ddbec-3349-4c85-93f9-32bd5c8d2b43"/>
  </ds:schemaRefs>
</ds:datastoreItem>
</file>

<file path=customXml/itemProps3.xml><?xml version="1.0" encoding="utf-8"?>
<ds:datastoreItem xmlns:ds="http://schemas.openxmlformats.org/officeDocument/2006/customXml" ds:itemID="{57C3E3A3-48AE-48AA-8DDA-67F9541324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29</vt:i4>
      </vt:variant>
    </vt:vector>
  </HeadingPairs>
  <TitlesOfParts>
    <vt:vector size="33" baseType="lpstr">
      <vt:lpstr>Cost estimate | services</vt:lpstr>
      <vt:lpstr>Mandatory optional budget</vt:lpstr>
      <vt:lpstr>Fill Total services + optional </vt:lpstr>
      <vt:lpstr>Lists</vt:lpstr>
      <vt:lpstr>_01</vt:lpstr>
      <vt:lpstr>_02</vt:lpstr>
      <vt:lpstr>_03</vt:lpstr>
      <vt:lpstr>_04</vt:lpstr>
      <vt:lpstr>_05</vt:lpstr>
      <vt:lpstr>_06</vt:lpstr>
      <vt:lpstr>_07</vt:lpstr>
      <vt:lpstr>_08</vt:lpstr>
      <vt:lpstr>_09</vt:lpstr>
      <vt:lpstr>_10</vt:lpstr>
      <vt:lpstr>_11</vt:lpstr>
      <vt:lpstr>_12</vt:lpstr>
      <vt:lpstr>_13</vt:lpstr>
      <vt:lpstr>_14</vt:lpstr>
      <vt:lpstr>_15</vt:lpstr>
      <vt:lpstr>_16</vt:lpstr>
      <vt:lpstr>_17</vt:lpstr>
      <vt:lpstr>_18</vt:lpstr>
      <vt:lpstr>_19</vt:lpstr>
      <vt:lpstr>_20</vt:lpstr>
      <vt:lpstr>_21</vt:lpstr>
      <vt:lpstr>_22</vt:lpstr>
      <vt:lpstr>_23</vt:lpstr>
      <vt:lpstr>_Pl</vt:lpstr>
      <vt:lpstr>Erstattungsart</vt:lpstr>
      <vt:lpstr>FeeSchedule</vt:lpstr>
      <vt:lpstr>JaNein</vt:lpstr>
      <vt:lpstr>'Cost estimate | services'!Print_Area</vt:lpstr>
      <vt:lpstr>'Cost estimate | services'!Print_Titles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42-10-10, kostenschaetzung-us-kv, englisch, Stand Dezember 2025</dc:title>
  <dc:subject/>
  <dc:creator>Cheung, Elaine GIZ ZA</dc:creator>
  <cp:keywords/>
  <dc:description/>
  <cp:lastModifiedBy>Setshedi, Nompumelelo GIZ ZA</cp:lastModifiedBy>
  <cp:revision/>
  <dcterms:created xsi:type="dcterms:W3CDTF">2022-07-15T06:38:24Z</dcterms:created>
  <dcterms:modified xsi:type="dcterms:W3CDTF">2026-04-09T09:48:53Z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0x0101009F754FA02DCA72488A894E436BA3344B</vt:lpwstr>
  </property>
  <property fmtid="{D5CDD505-2E9C-101B-9397-08002B2CF9AE}" pid="3" name="MediaServiceImageTags">
    <vt:lpwstr/>
  </property>
</Properties>
</file>