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.sharepoint.com/sites/UdSMxico/Freigegebene Dokumente/03 Suministros y Contratos/VtgAGM/B37656_T16722_IT26/Solicitud/"/>
    </mc:Choice>
  </mc:AlternateContent>
  <xr:revisionPtr revIDLastSave="78" documentId="8_{50F5C7A1-67F8-452A-AE21-207C97D0E628}" xr6:coauthVersionLast="47" xr6:coauthVersionMax="47" xr10:uidLastSave="{5BA7B546-F153-42C4-9B85-C47E4D1EE18F}"/>
  <bookViews>
    <workbookView xWindow="2505" yWindow="-11640" windowWidth="20640" windowHeight="11040" xr2:uid="{9D483E88-86B2-494B-95C3-85123EDC5ECF}"/>
  </bookViews>
  <sheets>
    <sheet name="Especif. precios | prestación" sheetId="1" r:id="rId1"/>
    <sheet name="Especif. precios | opcional " sheetId="6" r:id="rId2"/>
    <sheet name="Suma prestación + opcional" sheetId="5" r:id="rId3"/>
    <sheet name="Lista de expertos(as) clave" sheetId="3" r:id="rId4"/>
    <sheet name="Listas" sheetId="2" r:id="rId5"/>
  </sheets>
  <definedNames>
    <definedName name="_xlnm.Print_Area" localSheetId="1">'Especif. precios | opcional '!$A$1:$G$35</definedName>
    <definedName name="_xlnm.Print_Area" localSheetId="0">'Especif. precios | prestación'!$A$1:$G$38</definedName>
    <definedName name="_xlnm.Print_Area" localSheetId="2">'Suma prestación + opcional'!$A$1:$G$27</definedName>
    <definedName name="_xlnm.Print_Titles" localSheetId="1">'Especif. precios | opcional '!$1:$4</definedName>
    <definedName name="_xlnm.Print_Titles" localSheetId="0">'Especif. precios | prestación'!$1:$4</definedName>
    <definedName name="_xlnm.Print_Titles" localSheetId="2">'Suma prestación + opcional'!$1:$1</definedName>
    <definedName name="Ersatzspalten" localSheetId="1">'Especif. precios | opcional '!$I$3:$L$3</definedName>
    <definedName name="Ersatzspalten">'Especif. precios | prestación'!$I$3:$L$3</definedName>
    <definedName name="Erstattungsart" localSheetId="1">#REF!</definedName>
    <definedName name="Erstattungsart">Listas!$B$4:$B$7</definedName>
    <definedName name="JaNein" localSheetId="2">#REF!</definedName>
    <definedName name="lSFK" localSheetId="1">#REF!</definedName>
    <definedName name="lSFK" localSheetId="2">#REF!</definedName>
    <definedName name="lSFK">'Lista de expertos(as) clave'!$B$11:$B$27</definedName>
    <definedName name="rZeilen" localSheetId="1">'Especif. precios | opcional '!#REF!</definedName>
    <definedName name="rZeilen">'Especif. precios | prestación'!#REF!</definedName>
    <definedName name="VENr" localSheetId="1">'Especif. precios | opcional '!#REF!</definedName>
    <definedName name="VENr">'Especif. precios | prestación'!#REF!</definedName>
    <definedName name="VEspalten" localSheetId="1">'Especif. precios | opcional 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6" l="1"/>
  <c r="B12" i="6" l="1"/>
  <c r="B12" i="1"/>
  <c r="B3" i="5"/>
  <c r="D7" i="6"/>
  <c r="D5" i="6"/>
  <c r="D3" i="6"/>
  <c r="B5" i="6"/>
  <c r="B3" i="6"/>
  <c r="F29" i="6"/>
  <c r="F22" i="6"/>
  <c r="F12" i="6"/>
  <c r="C8" i="3"/>
  <c r="C6" i="3"/>
  <c r="F6" i="3"/>
  <c r="B5" i="5"/>
  <c r="D5" i="5"/>
  <c r="D3" i="5"/>
  <c r="D7" i="5"/>
  <c r="F25" i="1"/>
  <c r="F32" i="1"/>
  <c r="F12" i="1"/>
  <c r="F14" i="1" s="1"/>
  <c r="F24" i="1"/>
  <c r="F24" i="6" l="1"/>
  <c r="F31" i="6"/>
  <c r="F14" i="6"/>
  <c r="E13" i="5" s="1"/>
  <c r="F27" i="1"/>
  <c r="F34" i="1"/>
  <c r="F17" i="1"/>
  <c r="E19" i="5" l="1"/>
  <c r="E27" i="5"/>
  <c r="E23" i="5"/>
  <c r="F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11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11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11" authorId="0" shapeId="0" xr:uid="{3C53AF51-340B-45BC-910F-9CC1AB32707E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11" authorId="0" shapeId="0" xr:uid="{10086A59-C3F3-4D2F-9ED0-DC2CB0B3C96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11" authorId="0" shapeId="0" xr:uid="{428C7309-201F-470F-BC59-24A426BD1403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</commentList>
</comments>
</file>

<file path=xl/sharedStrings.xml><?xml version="1.0" encoding="utf-8"?>
<sst xmlns="http://schemas.openxmlformats.org/spreadsheetml/2006/main" count="148" uniqueCount="66">
  <si>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</si>
  <si>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N.º de contrato:</t>
  </si>
  <si>
    <t>Fecha:</t>
  </si>
  <si>
    <t>N.º de proyecto / n.º de unidad de costos:</t>
  </si>
  <si>
    <t>Contratista:</t>
  </si>
  <si>
    <t>Dirección:</t>
  </si>
  <si>
    <t>Partida</t>
  </si>
  <si>
    <t>Cantidad</t>
  </si>
  <si>
    <t>Retribución</t>
  </si>
  <si>
    <t>Explicaciones</t>
  </si>
  <si>
    <t>Subtotal</t>
  </si>
  <si>
    <t>Nombre</t>
  </si>
  <si>
    <t>Tipo de reembolso</t>
  </si>
  <si>
    <t>Cantidad días de experto/a</t>
  </si>
  <si>
    <t xml:space="preserve">Total </t>
  </si>
  <si>
    <t>Contingente expertos/as 1</t>
  </si>
  <si>
    <t>Clave de liquidación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</si>
  <si>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</si>
  <si>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</si>
  <si>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</si>
  <si>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</si>
  <si>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</si>
  <si>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Contra justificante</t>
  </si>
  <si>
    <t>Transporte</t>
  </si>
  <si>
    <t>Partida retributiva flexible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</si>
  <si>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</si>
  <si>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</si>
  <si>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</si>
  <si>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</si>
  <si>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</si>
  <si>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</si>
  <si>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</si>
  <si>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</si>
  <si>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</si>
  <si>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</si>
  <si>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</si>
  <si>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N.° de contrato:</t>
  </si>
  <si>
    <t>N.° de proyecto:</t>
  </si>
  <si>
    <t>Denominación en la especificación de precios</t>
  </si>
  <si>
    <t>Fecha de nacimiento</t>
  </si>
  <si>
    <t>Lugar de residencia</t>
  </si>
  <si>
    <t>Explicación de los complementos al contrato</t>
  </si>
  <si>
    <t>No procede</t>
  </si>
  <si>
    <t>** Si cambia el experto o la experta clave, introduzca en las explicaciones la fecha de finalización de la asignación y el inicio de la asignación del nuevo experto o de la nueva experta clave.</t>
  </si>
  <si>
    <t>Apellido(s)</t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</si>
  <si>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</si>
  <si>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</si>
  <si>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</si>
  <si>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</si>
  <si>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 xml:space="preserve">Suma total (antes de impuestos) </t>
  </si>
  <si>
    <t xml:space="preserve">Suma total (antes de impuetos) </t>
  </si>
  <si>
    <t>N.º de transacción:</t>
  </si>
  <si>
    <t>7000016722</t>
  </si>
  <si>
    <t>B200024</t>
  </si>
  <si>
    <t>1. Honorarios y otros costos condicionados por el contrato</t>
  </si>
  <si>
    <t xml:space="preserve">1.1 Partida de honorarios </t>
  </si>
  <si>
    <t>¡No editar!</t>
  </si>
  <si>
    <t>¡No editar! El precio debe ser el mismo para todas las personas que conforman el contingente</t>
  </si>
  <si>
    <t>2. Gastos de viaje</t>
  </si>
  <si>
    <t>3. Otros costos</t>
  </si>
  <si>
    <t>4. Costos totales</t>
  </si>
  <si>
    <t xml:space="preserve">1. Honorarios y otros costos condicionados por el contrato </t>
  </si>
  <si>
    <t>1.1 Honorarios</t>
  </si>
  <si>
    <t xml:space="preserve">2. Gastos de viaje </t>
  </si>
  <si>
    <t xml:space="preserve">3. Otros costos </t>
  </si>
  <si>
    <t xml:space="preserve">4. Costos 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</si>
</sst>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;\-#,##0.00;\-"/>
    <numFmt numFmtId="166" formatCode="#,##0.00\ &quot;€&quot;"/>
    <numFmt numFmtId="167" formatCode="_-[$$-409]* #,##0.00_ ;_-[$$-409]* \-#,##0.00\ ;_-[$$-409]* &quot;-&quot;??_ ;_-@_ "/>
  </numFmts>
  <fonts count="47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16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7" fillId="2" borderId="1" applyNumberFormat="0" applyProtection="0">
      <alignment horizontal="center" vertical="center" wrapText="1"/>
    </xf>
    <xf numFmtId="0" fontId="13" fillId="4" borderId="0" applyNumberFormat="0" applyAlignment="0" applyProtection="0"/>
    <xf numFmtId="0" fontId="7" fillId="0" borderId="0" applyNumberFormat="0" applyFill="0" applyBorder="0" applyAlignment="0" applyProtection="0"/>
    <xf numFmtId="0" fontId="6" fillId="5" borderId="0" applyNumberFormat="0" applyAlignment="0">
      <protection locked="0"/>
    </xf>
    <xf numFmtId="0" fontId="11" fillId="0" borderId="0" applyNumberFormat="0" applyFill="0" applyBorder="0" applyAlignment="0" applyProtection="0"/>
    <xf numFmtId="0" fontId="5" fillId="3" borderId="0" applyNumberFormat="0" applyBorder="0">
      <alignment vertical="center" shrinkToFit="1"/>
      <protection locked="0"/>
    </xf>
    <xf numFmtId="0" fontId="6" fillId="0" borderId="2" applyNumberFormat="0">
      <alignment vertical="center" wrapText="1"/>
    </xf>
    <xf numFmtId="0" fontId="10" fillId="5" borderId="3" applyNumberFormat="0">
      <alignment vertical="center" shrinkToFit="1"/>
      <protection locked="0"/>
    </xf>
    <xf numFmtId="4" fontId="10" fillId="5" borderId="3">
      <alignment vertical="center" shrinkToFit="1"/>
      <protection locked="0"/>
    </xf>
    <xf numFmtId="49" fontId="10" fillId="5" borderId="3">
      <alignment vertical="center" wrapText="1"/>
      <protection locked="0"/>
    </xf>
    <xf numFmtId="165" fontId="6" fillId="0" borderId="2" applyFont="0" applyFill="0" applyAlignment="0" applyProtection="0"/>
    <xf numFmtId="0" fontId="7" fillId="0" borderId="4" applyNumberFormat="0" applyFill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49" fontId="10" fillId="5" borderId="3" applyNumberFormat="0">
      <alignment vertical="center" wrapText="1"/>
      <protection locked="0"/>
    </xf>
    <xf numFmtId="0" fontId="32" fillId="7" borderId="10" applyNumberFormat="0" applyAlignment="0" applyProtection="0"/>
    <xf numFmtId="0" fontId="29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14" applyNumberFormat="0" applyFill="0" applyAlignment="0" applyProtection="0"/>
  </cellStyleXfs>
  <cellXfs count="111">
    <xf numFmtId="0" fontId="0" fillId="0" borderId="0" xfId="0">
      <alignment vertical="center"/>
    </xf>
    <xf numFmtId="0" fontId="7" fillId="0" borderId="0" xfId="3" applyBorder="1" applyAlignment="1">
      <alignment vertical="center"/>
    </xf>
    <xf numFmtId="0" fontId="8" fillId="0" borderId="0" xfId="0" applyFont="1">
      <alignment vertical="center"/>
    </xf>
    <xf numFmtId="0" fontId="7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3" fillId="4" borderId="0" xfId="2" applyAlignment="1">
      <alignment vertical="center"/>
    </xf>
    <xf numFmtId="0" fontId="7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8" fillId="0" borderId="0" xfId="0" applyFont="1" applyAlignment="1">
      <alignment horizontal="left" vertical="center"/>
    </xf>
    <xf numFmtId="0" fontId="10" fillId="5" borderId="3" xfId="8" applyAlignment="1">
      <alignment vertical="center"/>
      <protection locked="0"/>
    </xf>
    <xf numFmtId="49" fontId="10" fillId="5" borderId="3" xfId="10">
      <alignment vertical="center" wrapText="1"/>
      <protection locked="0"/>
    </xf>
    <xf numFmtId="49" fontId="8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14" fontId="10" fillId="5" borderId="3" xfId="10" applyNumberFormat="1">
      <alignment vertical="center" wrapText="1"/>
      <protection locked="0"/>
    </xf>
    <xf numFmtId="0" fontId="18" fillId="0" borderId="0" xfId="0" applyFont="1">
      <alignment vertical="center"/>
    </xf>
    <xf numFmtId="0" fontId="7" fillId="2" borderId="1" xfId="1" applyAlignment="1">
      <alignment horizontal="left" vertical="center" wrapText="1"/>
    </xf>
    <xf numFmtId="164" fontId="7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19" fillId="0" borderId="0" xfId="13" applyAlignment="1">
      <alignment vertical="center"/>
    </xf>
    <xf numFmtId="0" fontId="8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7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4" xfId="0" applyFont="1" applyBorder="1">
      <alignment vertical="center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6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1" fillId="0" borderId="0" xfId="5" applyAlignment="1">
      <alignment vertical="center"/>
    </xf>
    <xf numFmtId="0" fontId="2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6" borderId="3" xfId="10" applyFill="1" applyProtection="1">
      <alignment vertical="center" wrapText="1"/>
    </xf>
    <xf numFmtId="0" fontId="4" fillId="0" borderId="0" xfId="0" applyFont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2" fillId="0" borderId="0" xfId="5" applyFont="1" applyAlignment="1">
      <alignment vertical="center"/>
    </xf>
    <xf numFmtId="49" fontId="6" fillId="0" borderId="0" xfId="4" applyNumberFormat="1" applyFill="1" applyAlignment="1" applyProtection="1">
      <alignment vertical="center" shrinkToFit="1"/>
    </xf>
    <xf numFmtId="164" fontId="7" fillId="0" borderId="0" xfId="12" applyNumberFormat="1" applyFill="1" applyBorder="1" applyAlignment="1" applyProtection="1">
      <alignment horizontal="left" vertical="center"/>
    </xf>
    <xf numFmtId="0" fontId="24" fillId="0" borderId="0" xfId="16" applyFont="1"/>
    <xf numFmtId="0" fontId="27" fillId="0" borderId="0" xfId="16" applyFont="1" applyAlignment="1">
      <alignment vertical="center"/>
    </xf>
    <xf numFmtId="0" fontId="30" fillId="0" borderId="0" xfId="17" applyFont="1" applyBorder="1" applyAlignment="1" applyProtection="1">
      <alignment vertical="center" wrapText="1"/>
    </xf>
    <xf numFmtId="0" fontId="24" fillId="0" borderId="0" xfId="16" applyFont="1" applyAlignment="1">
      <alignment vertical="center"/>
    </xf>
    <xf numFmtId="0" fontId="33" fillId="0" borderId="12" xfId="12" applyFont="1" applyBorder="1" applyAlignment="1" applyProtection="1">
      <alignment vertical="center"/>
    </xf>
    <xf numFmtId="0" fontId="34" fillId="0" borderId="0" xfId="16" applyFont="1" applyAlignment="1">
      <alignment vertical="center"/>
    </xf>
    <xf numFmtId="0" fontId="23" fillId="0" borderId="11" xfId="16" applyFont="1" applyBorder="1" applyAlignment="1">
      <alignment vertical="center"/>
    </xf>
    <xf numFmtId="0" fontId="36" fillId="0" borderId="0" xfId="16" applyFont="1" applyAlignment="1">
      <alignment vertical="center"/>
    </xf>
    <xf numFmtId="0" fontId="37" fillId="0" borderId="0" xfId="16" applyFont="1" applyAlignment="1">
      <alignment vertical="center"/>
    </xf>
    <xf numFmtId="0" fontId="39" fillId="0" borderId="0" xfId="21" applyFont="1" applyAlignment="1" applyProtection="1">
      <alignment vertical="center"/>
    </xf>
    <xf numFmtId="0" fontId="23" fillId="0" borderId="11" xfId="16" applyFont="1" applyBorder="1"/>
    <xf numFmtId="0" fontId="8" fillId="0" borderId="0" xfId="16" applyFont="1" applyAlignment="1">
      <alignment vertical="center"/>
    </xf>
    <xf numFmtId="0" fontId="24" fillId="0" borderId="4" xfId="16" applyFont="1" applyBorder="1" applyAlignment="1">
      <alignment vertical="center"/>
    </xf>
    <xf numFmtId="49" fontId="26" fillId="0" borderId="0" xfId="19" applyNumberFormat="1" applyFont="1" applyFill="1" applyBorder="1" applyAlignment="1" applyProtection="1">
      <alignment horizontal="center" vertical="top" wrapText="1" shrinkToFit="1"/>
    </xf>
    <xf numFmtId="0" fontId="31" fillId="0" borderId="11" xfId="16" applyFont="1" applyBorder="1" applyAlignment="1">
      <alignment vertical="top"/>
    </xf>
    <xf numFmtId="0" fontId="44" fillId="0" borderId="0" xfId="16" applyFont="1" applyAlignment="1">
      <alignment horizontal="left" vertical="center"/>
    </xf>
    <xf numFmtId="0" fontId="45" fillId="0" borderId="0" xfId="16" applyFont="1" applyAlignment="1">
      <alignment vertical="center"/>
    </xf>
    <xf numFmtId="0" fontId="24" fillId="0" borderId="15" xfId="16" applyFont="1" applyBorder="1"/>
    <xf numFmtId="0" fontId="23" fillId="0" borderId="0" xfId="16" applyFont="1"/>
    <xf numFmtId="0" fontId="33" fillId="0" borderId="4" xfId="12" applyFont="1" applyAlignment="1" applyProtection="1">
      <alignment vertical="center"/>
    </xf>
    <xf numFmtId="166" fontId="33" fillId="0" borderId="4" xfId="12" applyNumberFormat="1" applyFont="1" applyAlignment="1" applyProtection="1">
      <alignment vertical="center"/>
    </xf>
    <xf numFmtId="0" fontId="23" fillId="0" borderId="0" xfId="16" applyFont="1" applyAlignment="1">
      <alignment vertical="center"/>
    </xf>
    <xf numFmtId="0" fontId="33" fillId="0" borderId="0" xfId="23" applyFont="1" applyFill="1" applyBorder="1" applyAlignment="1" applyProtection="1">
      <alignment horizontal="center" vertical="center" wrapText="1"/>
    </xf>
    <xf numFmtId="0" fontId="7" fillId="2" borderId="0" xfId="1" applyBorder="1" applyAlignment="1">
      <alignment horizontal="left" vertical="center" wrapText="1"/>
    </xf>
    <xf numFmtId="14" fontId="6" fillId="0" borderId="0" xfId="4" applyNumberFormat="1" applyFill="1" applyAlignment="1" applyProtection="1">
      <alignment horizontal="left" vertical="center" shrinkToFit="1"/>
    </xf>
    <xf numFmtId="0" fontId="35" fillId="0" borderId="0" xfId="20" applyFont="1" applyFill="1" applyBorder="1" applyAlignment="1" applyProtection="1">
      <alignment vertical="center"/>
    </xf>
    <xf numFmtId="0" fontId="43" fillId="0" borderId="0" xfId="20" applyFont="1" applyFill="1" applyBorder="1" applyAlignment="1" applyProtection="1">
      <alignment vertical="center"/>
    </xf>
    <xf numFmtId="0" fontId="35" fillId="4" borderId="11" xfId="20" applyFont="1" applyFill="1" applyBorder="1" applyAlignment="1" applyProtection="1">
      <alignment vertical="center"/>
    </xf>
    <xf numFmtId="0" fontId="35" fillId="4" borderId="0" xfId="20" applyFont="1" applyFill="1" applyBorder="1" applyAlignment="1" applyProtection="1">
      <alignment vertical="center"/>
    </xf>
    <xf numFmtId="0" fontId="43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10" fillId="5" borderId="3" xfId="8" applyAlignment="1">
      <alignment vertical="center" wrapText="1"/>
      <protection locked="0"/>
    </xf>
    <xf numFmtId="0" fontId="2" fillId="0" borderId="7" xfId="0" applyFont="1" applyBorder="1">
      <alignment vertical="center"/>
    </xf>
    <xf numFmtId="0" fontId="1" fillId="0" borderId="7" xfId="0" applyFont="1" applyBorder="1">
      <alignment vertical="center"/>
    </xf>
    <xf numFmtId="167" fontId="0" fillId="0" borderId="2" xfId="11" applyNumberFormat="1" applyFont="1" applyAlignment="1">
      <alignment vertical="center"/>
    </xf>
    <xf numFmtId="167" fontId="8" fillId="0" borderId="0" xfId="0" applyNumberFormat="1" applyFont="1">
      <alignment vertical="center"/>
    </xf>
    <xf numFmtId="167" fontId="7" fillId="0" borderId="4" xfId="12" applyNumberFormat="1" applyAlignment="1">
      <alignment vertical="center"/>
    </xf>
    <xf numFmtId="167" fontId="10" fillId="5" borderId="3" xfId="9" applyNumberFormat="1">
      <alignment vertical="center" shrinkToFit="1"/>
      <protection locked="0"/>
    </xf>
    <xf numFmtId="167" fontId="10" fillId="5" borderId="3" xfId="9" applyNumberFormat="1" applyAlignment="1">
      <alignment vertical="center" wrapText="1" shrinkToFit="1"/>
      <protection locked="0"/>
    </xf>
    <xf numFmtId="167" fontId="0" fillId="0" borderId="2" xfId="11" applyNumberFormat="1" applyFont="1" applyAlignment="1">
      <alignment vertical="center" wrapText="1"/>
    </xf>
    <xf numFmtId="167" fontId="33" fillId="0" borderId="4" xfId="12" applyNumberFormat="1" applyFont="1" applyFill="1" applyAlignment="1" applyProtection="1">
      <alignment vertical="center"/>
    </xf>
    <xf numFmtId="0" fontId="1" fillId="0" borderId="0" xfId="0" applyFont="1">
      <alignment vertical="center"/>
    </xf>
    <xf numFmtId="0" fontId="19" fillId="0" borderId="0" xfId="14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14" fontId="6" fillId="0" borderId="0" xfId="4" applyNumberFormat="1" applyFill="1" applyAlignment="1" applyProtection="1">
      <alignment horizontal="left" vertical="center" shrinkToFit="1"/>
    </xf>
    <xf numFmtId="0" fontId="6" fillId="0" borderId="0" xfId="4" applyNumberFormat="1" applyFill="1" applyAlignment="1" applyProtection="1">
      <alignment horizontal="left" vertical="center" shrinkToFit="1"/>
    </xf>
    <xf numFmtId="49" fontId="6" fillId="0" borderId="0" xfId="4" applyNumberFormat="1" applyFill="1" applyAlignment="1" applyProtection="1">
      <alignment horizontal="left" vertical="center" shrinkToFit="1"/>
    </xf>
    <xf numFmtId="49" fontId="6" fillId="0" borderId="0" xfId="4" applyNumberForma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6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14" fontId="6" fillId="5" borderId="0" xfId="4" applyNumberFormat="1" applyAlignment="1">
      <alignment horizontal="left" vertical="center" shrinkToFit="1"/>
      <protection locked="0"/>
    </xf>
    <xf numFmtId="49" fontId="6" fillId="5" borderId="0" xfId="4" applyNumberFormat="1" applyAlignment="1">
      <alignment horizontal="left" vertical="center" shrinkToFit="1"/>
      <protection locked="0"/>
    </xf>
    <xf numFmtId="0" fontId="41" fillId="0" borderId="11" xfId="21" applyFont="1" applyBorder="1" applyAlignment="1" applyProtection="1">
      <alignment horizontal="left" vertical="center"/>
    </xf>
    <xf numFmtId="0" fontId="41" fillId="0" borderId="0" xfId="21" applyFont="1" applyBorder="1" applyAlignment="1" applyProtection="1">
      <alignment horizontal="left" vertical="center"/>
    </xf>
    <xf numFmtId="0" fontId="19" fillId="0" borderId="0" xfId="14" applyFill="1" applyBorder="1" applyAlignment="1" applyProtection="1">
      <alignment horizontal="left" vertical="top" wrapText="1"/>
    </xf>
    <xf numFmtId="0" fontId="46" fillId="0" borderId="6" xfId="15" applyFont="1" applyBorder="1" applyAlignment="1" applyProtection="1">
      <alignment horizontal="left" vertical="center" wrapText="1"/>
    </xf>
    <xf numFmtId="0" fontId="46" fillId="0" borderId="5" xfId="15" applyFont="1" applyBorder="1" applyAlignment="1" applyProtection="1">
      <alignment horizontal="left" vertical="center" wrapText="1"/>
    </xf>
    <xf numFmtId="0" fontId="46" fillId="0" borderId="9" xfId="15" applyFont="1" applyBorder="1" applyAlignment="1" applyProtection="1">
      <alignment horizontal="left" vertical="center" wrapText="1"/>
    </xf>
    <xf numFmtId="0" fontId="27" fillId="0" borderId="0" xfId="16" applyFont="1" applyAlignment="1">
      <alignment vertical="center" wrapText="1"/>
    </xf>
    <xf numFmtId="0" fontId="28" fillId="0" borderId="0" xfId="16" applyFont="1" applyAlignment="1">
      <alignment horizontal="left" vertical="top" wrapText="1"/>
    </xf>
    <xf numFmtId="0" fontId="27" fillId="0" borderId="0" xfId="16" applyFont="1" applyAlignment="1">
      <alignment horizontal="left" vertical="top" wrapText="1"/>
    </xf>
    <xf numFmtId="49" fontId="6" fillId="0" borderId="0" xfId="4" applyNumberFormat="1" applyFill="1" applyAlignment="1" applyProtection="1">
      <alignment horizontal="left" vertical="center" wrapText="1"/>
    </xf>
    <xf numFmtId="0" fontId="13" fillId="4" borderId="0" xfId="2" applyAlignment="1">
      <alignment vertical="center" wrapText="1"/>
    </xf>
  </cellXfs>
  <cellStyles count="24">
    <cellStyle name="Beschriftung" xfId="7" xr:uid="{120F6917-B2C1-4F6B-9646-B5A96121CEF4}"/>
    <cellStyle name="Eingabe" xfId="4" builtinId="20" customBuiltin="1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Erklärender Text 2" xfId="21" xr:uid="{3D401DF7-15FB-4196-AEF4-D27A0BE3B95F}"/>
    <cellStyle name="Hyperlink" xfId="13" xr:uid="{00000000-000B-0000-0000-000008000000}"/>
    <cellStyle name="Input" xfId="6" xr:uid="{754091FF-9CA0-4E74-862A-15D63D501428}"/>
    <cellStyle name="Link" xfId="14" builtinId="8"/>
    <cellStyle name="Link 2" xfId="22" xr:uid="{FF0C8FCC-99F0-4E54-B2F6-5CF371EA0531}"/>
    <cellStyle name="Standard" xfId="0" builtinId="0" customBuiltin="1"/>
    <cellStyle name="Standard 2" xfId="16" xr:uid="{C8F3CD96-12F5-482C-AE42-F6764C0B2115}"/>
    <cellStyle name="Tabelle Zahl" xfId="11" xr:uid="{37D0CFB5-2ABE-412E-9C51-F747FCA30F4B}"/>
    <cellStyle name="Überschrift" xfId="15" builtinId="15"/>
    <cellStyle name="Überschrift 2" xfId="1" builtinId="17" customBuiltin="1"/>
    <cellStyle name="Überschrift 2 2" xfId="23" xr:uid="{CA768AC6-9617-4B2B-ACCC-0DCDB544DD62}"/>
    <cellStyle name="Überschrift 3" xfId="2" builtinId="18" customBuiltin="1"/>
    <cellStyle name="Überschrift 3 2" xfId="20" xr:uid="{DAAC4259-90DA-44F9-9778-C339B2E84BEF}"/>
    <cellStyle name="Überschrift 4" xfId="3" builtinId="19" customBuiltin="1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631582</xdr:colOff>
      <xdr:row>0</xdr:row>
      <xdr:rowOff>0</xdr:rowOff>
    </xdr:from>
    <xdr:to>
      <xdr:col>6</xdr:col>
      <xdr:colOff>1120585</xdr:colOff>
      <xdr:row>1</xdr:row>
      <xdr:rowOff>19235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320112" y="0"/>
          <a:ext cx="1832065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0</xdr:rowOff>
    </xdr:from>
    <xdr:to>
      <xdr:col>16</xdr:col>
      <xdr:colOff>135591</xdr:colOff>
      <xdr:row>48</xdr:row>
      <xdr:rowOff>89647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9540688" y="2028265"/>
          <a:ext cx="6171079" cy="6073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782214</xdr:colOff>
      <xdr:row>0</xdr:row>
      <xdr:rowOff>0</xdr:rowOff>
    </xdr:from>
    <xdr:to>
      <xdr:col>6</xdr:col>
      <xdr:colOff>1470052</xdr:colOff>
      <xdr:row>1</xdr:row>
      <xdr:rowOff>19235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7B73080-0159-470F-A29C-E8843F24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6754177" y="0"/>
          <a:ext cx="1819197" cy="86315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97EE222-1D23-4867-8219-B647E22A11A7}"/>
            </a:ext>
          </a:extLst>
        </xdr:cNvPr>
        <xdr:cNvSpPr txBox="1"/>
      </xdr:nvSpPr>
      <xdr:spPr>
        <a:xfrm>
          <a:off x="8883014" y="1283970"/>
          <a:ext cx="6122670" cy="613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85032</xdr:colOff>
      <xdr:row>8</xdr:row>
      <xdr:rowOff>0</xdr:rowOff>
    </xdr:from>
    <xdr:to>
      <xdr:col>16</xdr:col>
      <xdr:colOff>94806</xdr:colOff>
      <xdr:row>41</xdr:row>
      <xdr:rowOff>63500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3DA14A1-FB6F-4E96-A0CE-A4520AB367C7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9218449" y="2021417"/>
          <a:ext cx="6179857" cy="5545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22742</xdr:rowOff>
    </xdr:from>
    <xdr:to>
      <xdr:col>6</xdr:col>
      <xdr:colOff>170477</xdr:colOff>
      <xdr:row>1</xdr:row>
      <xdr:rowOff>159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H50"/>
  <sheetViews>
    <sheetView showGridLines="0" tabSelected="1" topLeftCell="C5" zoomScale="85" zoomScaleNormal="85" workbookViewId="0">
      <selection activeCell="A37" sqref="A37"/>
    </sheetView>
  </sheetViews>
  <sheetFormatPr baseColWidth="10" defaultColWidth="11.375" defaultRowHeight="11.4" outlineLevelRow="1" x14ac:dyDescent="0.2"/>
  <cols>
    <col min="1" max="1" width="36.125" customWidth="1"/>
    <col min="2" max="2" width="16.25" customWidth="1"/>
    <col min="3" max="3" width="19.625" customWidth="1"/>
    <col min="4" max="4" width="12.75" customWidth="1"/>
    <col min="5" max="5" width="15.25" customWidth="1"/>
    <col min="6" max="6" width="21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8" ht="67.650000000000006" customHeight="1" x14ac:dyDescent="0.2">
      <c r="A1" s="89" t="s">
        <v>0</v>
      </c>
      <c r="B1" s="90"/>
      <c r="C1" s="90"/>
      <c r="D1" s="90"/>
      <c r="E1" s="90"/>
      <c r="F1" s="90"/>
      <c r="G1" s="41"/>
      <c r="H1" s="40"/>
    </row>
    <row r="2" spans="1:8" s="2" customFormat="1" ht="15.75" customHeight="1" x14ac:dyDescent="0.2">
      <c r="A2" s="78" t="s">
        <v>48</v>
      </c>
    </row>
    <row r="3" spans="1:8" x14ac:dyDescent="0.2">
      <c r="A3" s="24" t="s">
        <v>51</v>
      </c>
      <c r="B3" s="33" t="s">
        <v>52</v>
      </c>
      <c r="C3" s="25" t="s">
        <v>2</v>
      </c>
      <c r="D3" s="98"/>
      <c r="E3" s="98"/>
      <c r="F3" s="25"/>
      <c r="G3" s="14"/>
    </row>
    <row r="4" spans="1:8" s="2" customFormat="1" ht="5.25" customHeight="1" x14ac:dyDescent="0.2">
      <c r="A4" s="23"/>
      <c r="C4" s="26"/>
      <c r="D4" s="9"/>
      <c r="E4" s="9"/>
      <c r="F4" s="9"/>
      <c r="G4" s="9"/>
    </row>
    <row r="5" spans="1:8" x14ac:dyDescent="0.2">
      <c r="A5" s="27" t="s">
        <v>3</v>
      </c>
      <c r="B5" s="33" t="s">
        <v>53</v>
      </c>
      <c r="C5" s="25" t="s">
        <v>4</v>
      </c>
      <c r="D5" s="99"/>
      <c r="E5" s="99"/>
      <c r="F5" s="99"/>
      <c r="G5" s="99"/>
    </row>
    <row r="6" spans="1:8" s="2" customFormat="1" ht="4.2" x14ac:dyDescent="0.2">
      <c r="A6" s="23"/>
      <c r="C6" s="26"/>
    </row>
    <row r="7" spans="1:8" ht="34.200000000000003" customHeight="1" x14ac:dyDescent="0.2">
      <c r="A7" s="28"/>
      <c r="B7" s="20"/>
      <c r="C7" s="25" t="s">
        <v>5</v>
      </c>
      <c r="D7" s="96"/>
      <c r="E7" s="97"/>
      <c r="F7" s="97"/>
      <c r="G7" s="97"/>
    </row>
    <row r="8" spans="1:8" s="16" customFormat="1" ht="9.6" x14ac:dyDescent="0.2">
      <c r="A8" s="29"/>
      <c r="B8" s="30"/>
      <c r="C8" s="30"/>
      <c r="D8" s="30"/>
      <c r="E8" s="30"/>
      <c r="F8" s="30"/>
      <c r="G8" s="30"/>
    </row>
    <row r="9" spans="1:8" ht="12" x14ac:dyDescent="0.2">
      <c r="A9" s="5" t="s">
        <v>54</v>
      </c>
      <c r="B9" s="5"/>
      <c r="C9" s="5"/>
      <c r="D9" s="5"/>
      <c r="E9" s="5"/>
      <c r="F9" s="5"/>
      <c r="G9" s="5"/>
    </row>
    <row r="10" spans="1:8" s="18" customFormat="1" ht="5.4" customHeight="1" x14ac:dyDescent="0.2"/>
    <row r="11" spans="1:8" ht="36" x14ac:dyDescent="0.2">
      <c r="A11" s="19" t="s">
        <v>55</v>
      </c>
      <c r="B11" s="3" t="s">
        <v>11</v>
      </c>
      <c r="C11" s="3" t="s">
        <v>12</v>
      </c>
      <c r="D11" s="3" t="s">
        <v>13</v>
      </c>
      <c r="E11" s="3" t="s">
        <v>8</v>
      </c>
      <c r="F11" s="3" t="s">
        <v>14</v>
      </c>
      <c r="G11" s="3" t="s">
        <v>9</v>
      </c>
    </row>
    <row r="12" spans="1:8" s="34" customFormat="1" ht="34.200000000000003" x14ac:dyDescent="0.2">
      <c r="A12" s="11" t="s">
        <v>15</v>
      </c>
      <c r="B12" s="76" t="str">
        <f>IFERROR(VLOOKUP(A12,'Lista de expertos(as) clave'!$B$11:$D$27,3,0)&amp;" "&amp;VLOOKUP(A12,'Lista de expertos(as) clave'!$B$11:$D$27,2,0),"N.N.")</f>
        <v xml:space="preserve"> </v>
      </c>
      <c r="C12" s="8" t="s">
        <v>45</v>
      </c>
      <c r="D12" s="77">
        <v>180</v>
      </c>
      <c r="E12" s="84"/>
      <c r="F12" s="85">
        <f>D12*E12</f>
        <v>0</v>
      </c>
      <c r="G12" s="11" t="s">
        <v>57</v>
      </c>
    </row>
    <row r="13" spans="1:8" s="2" customFormat="1" ht="5.4" customHeight="1" outlineLevel="1" x14ac:dyDescent="0.2">
      <c r="C13" s="9"/>
    </row>
    <row r="14" spans="1:8" ht="12" x14ac:dyDescent="0.2">
      <c r="A14" s="6" t="s">
        <v>10</v>
      </c>
      <c r="B14" s="6"/>
      <c r="C14" s="6"/>
      <c r="D14" s="6"/>
      <c r="E14" s="6"/>
      <c r="F14" s="82">
        <f>SUM(F12:F13)</f>
        <v>0</v>
      </c>
      <c r="G14" s="6"/>
    </row>
    <row r="15" spans="1:8" s="15" customFormat="1" ht="5.4" customHeight="1" x14ac:dyDescent="0.2"/>
    <row r="16" spans="1:8" s="2" customFormat="1" ht="4.2" outlineLevel="1" x14ac:dyDescent="0.2">
      <c r="C16" s="9"/>
      <c r="E16" s="81"/>
      <c r="F16" s="81"/>
    </row>
    <row r="17" spans="1:8" ht="12" x14ac:dyDescent="0.2">
      <c r="A17" s="6" t="s">
        <v>10</v>
      </c>
      <c r="B17" s="6"/>
      <c r="C17" s="6"/>
      <c r="D17" s="6"/>
      <c r="E17" s="82"/>
      <c r="F17" s="82">
        <f>SUM(F16:F16)</f>
        <v>0</v>
      </c>
      <c r="G17" s="6"/>
    </row>
    <row r="18" spans="1:8" s="2" customFormat="1" ht="4.2" x14ac:dyDescent="0.2"/>
    <row r="19" spans="1:8" s="15" customFormat="1" ht="7.8" x14ac:dyDescent="0.2"/>
    <row r="20" spans="1:8" ht="12" x14ac:dyDescent="0.2">
      <c r="A20" s="5" t="s">
        <v>58</v>
      </c>
      <c r="B20" s="5"/>
      <c r="C20" s="5"/>
      <c r="D20" s="5"/>
      <c r="E20" s="5"/>
      <c r="F20" s="5"/>
      <c r="G20" s="5"/>
    </row>
    <row r="21" spans="1:8" x14ac:dyDescent="0.2">
      <c r="A21" s="35" t="s">
        <v>17</v>
      </c>
      <c r="B21" s="35"/>
      <c r="C21" s="35"/>
      <c r="D21" s="35"/>
      <c r="E21" s="35"/>
      <c r="F21" s="35"/>
      <c r="G21" s="35"/>
      <c r="H21" s="35"/>
    </row>
    <row r="22" spans="1:8" ht="24" customHeight="1" x14ac:dyDescent="0.2">
      <c r="A22" s="88" t="s">
        <v>47</v>
      </c>
      <c r="B22" s="88"/>
      <c r="C22" s="88"/>
      <c r="D22" s="88"/>
      <c r="E22" s="88"/>
      <c r="F22" s="88"/>
      <c r="G22" s="88"/>
      <c r="H22" s="22"/>
    </row>
    <row r="23" spans="1:8" ht="24" x14ac:dyDescent="0.2">
      <c r="A23" s="3" t="s">
        <v>6</v>
      </c>
      <c r="B23" s="3" t="s">
        <v>18</v>
      </c>
      <c r="C23" s="3" t="s">
        <v>12</v>
      </c>
      <c r="D23" s="3" t="s">
        <v>7</v>
      </c>
      <c r="E23" s="3" t="s">
        <v>19</v>
      </c>
      <c r="F23" s="3" t="s">
        <v>14</v>
      </c>
      <c r="G23" s="3" t="s">
        <v>9</v>
      </c>
    </row>
    <row r="24" spans="1:8" outlineLevel="1" x14ac:dyDescent="0.2">
      <c r="A24" s="11" t="s">
        <v>20</v>
      </c>
      <c r="B24" s="11"/>
      <c r="C24" s="11" t="s">
        <v>22</v>
      </c>
      <c r="D24" s="10">
        <v>1</v>
      </c>
      <c r="E24" s="83">
        <v>40000</v>
      </c>
      <c r="F24" s="80">
        <f>D24*E24</f>
        <v>40000</v>
      </c>
      <c r="G24" s="11" t="s">
        <v>56</v>
      </c>
    </row>
    <row r="25" spans="1:8" outlineLevel="1" x14ac:dyDescent="0.2">
      <c r="A25" s="11" t="s">
        <v>23</v>
      </c>
      <c r="B25" s="11"/>
      <c r="C25" s="11" t="s">
        <v>46</v>
      </c>
      <c r="D25" s="10">
        <v>300</v>
      </c>
      <c r="E25" s="83">
        <v>400</v>
      </c>
      <c r="F25" s="80">
        <f t="shared" ref="F25" si="0">D25*E25</f>
        <v>120000</v>
      </c>
      <c r="G25" s="11" t="s">
        <v>56</v>
      </c>
    </row>
    <row r="26" spans="1:8" s="2" customFormat="1" ht="3.75" customHeight="1" outlineLevel="1" x14ac:dyDescent="0.2">
      <c r="C26" s="9"/>
      <c r="E26" s="81"/>
      <c r="F26" s="81"/>
    </row>
    <row r="27" spans="1:8" ht="12" x14ac:dyDescent="0.2">
      <c r="A27" s="6" t="s">
        <v>10</v>
      </c>
      <c r="B27" s="6"/>
      <c r="C27" s="6"/>
      <c r="D27" s="6"/>
      <c r="E27" s="82"/>
      <c r="F27" s="82">
        <f>SUM(F24:F26)</f>
        <v>160000</v>
      </c>
      <c r="G27" s="6"/>
    </row>
    <row r="28" spans="1:8" s="15" customFormat="1" ht="7.8" x14ac:dyDescent="0.2"/>
    <row r="29" spans="1:8" ht="12" x14ac:dyDescent="0.2">
      <c r="A29" s="5" t="s">
        <v>59</v>
      </c>
      <c r="B29" s="5"/>
      <c r="C29" s="5"/>
      <c r="D29" s="5"/>
      <c r="E29" s="5"/>
      <c r="F29" s="5"/>
      <c r="G29" s="5"/>
    </row>
    <row r="30" spans="1:8" s="18" customFormat="1" ht="5.4" outlineLevel="1" x14ac:dyDescent="0.2"/>
    <row r="31" spans="1:8" ht="24" outlineLevel="1" x14ac:dyDescent="0.2">
      <c r="A31" s="3" t="s">
        <v>6</v>
      </c>
      <c r="B31" s="3"/>
      <c r="C31" s="3" t="s">
        <v>16</v>
      </c>
      <c r="D31" s="3" t="s">
        <v>7</v>
      </c>
      <c r="E31" s="3" t="s">
        <v>19</v>
      </c>
      <c r="F31" s="3" t="s">
        <v>14</v>
      </c>
      <c r="G31" s="3" t="s">
        <v>9</v>
      </c>
    </row>
    <row r="32" spans="1:8" outlineLevel="1" x14ac:dyDescent="0.2">
      <c r="A32" s="39" t="s">
        <v>24</v>
      </c>
      <c r="B32" s="7"/>
      <c r="C32" s="39" t="s">
        <v>22</v>
      </c>
      <c r="D32" s="10">
        <v>1</v>
      </c>
      <c r="E32" s="83">
        <v>88000</v>
      </c>
      <c r="F32" s="80">
        <f>D32*E32</f>
        <v>88000</v>
      </c>
      <c r="G32" s="11" t="s">
        <v>56</v>
      </c>
    </row>
    <row r="33" spans="1:7" s="2" customFormat="1" ht="4.2" outlineLevel="1" x14ac:dyDescent="0.2">
      <c r="E33" s="81"/>
      <c r="F33" s="81"/>
    </row>
    <row r="34" spans="1:7" ht="12" x14ac:dyDescent="0.2">
      <c r="A34" s="6" t="s">
        <v>10</v>
      </c>
      <c r="B34" s="6"/>
      <c r="C34" s="6"/>
      <c r="D34" s="6"/>
      <c r="E34" s="82"/>
      <c r="F34" s="82">
        <f>SUM(F32:F33)</f>
        <v>88000</v>
      </c>
      <c r="G34" s="6"/>
    </row>
    <row r="35" spans="1:7" s="15" customFormat="1" ht="5.4" customHeight="1" x14ac:dyDescent="0.2"/>
    <row r="36" spans="1:7" ht="12" x14ac:dyDescent="0.2">
      <c r="A36" s="5" t="s">
        <v>60</v>
      </c>
      <c r="B36" s="5"/>
      <c r="C36" s="5"/>
      <c r="D36" s="5"/>
      <c r="E36" s="5"/>
      <c r="F36" s="5"/>
      <c r="G36" s="5"/>
    </row>
    <row r="37" spans="1:7" s="18" customFormat="1" ht="5.4" x14ac:dyDescent="0.2"/>
    <row r="38" spans="1:7" ht="12" x14ac:dyDescent="0.2">
      <c r="A38" s="6" t="s">
        <v>49</v>
      </c>
      <c r="B38" s="6"/>
      <c r="C38" s="6"/>
      <c r="D38" s="6"/>
      <c r="E38" s="6"/>
      <c r="F38" s="82">
        <f>F34+F27+F17+F14</f>
        <v>248000</v>
      </c>
      <c r="G38" s="6"/>
    </row>
    <row r="39" spans="1:7" s="15" customFormat="1" ht="7.8" x14ac:dyDescent="0.2"/>
    <row r="40" spans="1:7" s="15" customFormat="1" ht="7.8" x14ac:dyDescent="0.2"/>
    <row r="41" spans="1:7" s="16" customFormat="1" ht="9.6" x14ac:dyDescent="0.2"/>
    <row r="42" spans="1:7" ht="12" x14ac:dyDescent="0.2">
      <c r="A42" s="1"/>
    </row>
    <row r="43" spans="1:7" ht="12" x14ac:dyDescent="0.2">
      <c r="A43" s="36"/>
      <c r="B43" s="37"/>
      <c r="C43" s="37"/>
      <c r="D43" s="37"/>
      <c r="E43" s="37"/>
      <c r="F43" s="37"/>
      <c r="G43" s="37"/>
    </row>
    <row r="44" spans="1:7" x14ac:dyDescent="0.2">
      <c r="A44" s="31"/>
      <c r="B44" s="32"/>
      <c r="C44" s="32"/>
      <c r="D44" s="32"/>
      <c r="E44" s="32"/>
      <c r="F44" s="32"/>
      <c r="G44" s="32"/>
    </row>
    <row r="45" spans="1:7" x14ac:dyDescent="0.2">
      <c r="A45" s="31"/>
      <c r="B45" s="32"/>
      <c r="C45" s="32"/>
      <c r="D45" s="32"/>
      <c r="E45" s="32"/>
      <c r="F45" s="32"/>
      <c r="G45" s="32"/>
    </row>
    <row r="46" spans="1:7" ht="11.4" customHeight="1" x14ac:dyDescent="0.2">
      <c r="A46" s="31" t="s">
        <v>25</v>
      </c>
      <c r="B46" s="32"/>
      <c r="C46" s="32"/>
      <c r="D46" s="32"/>
      <c r="E46" s="32"/>
      <c r="F46" s="32"/>
      <c r="G46" s="32"/>
    </row>
    <row r="47" spans="1:7" ht="11.4" customHeight="1" x14ac:dyDescent="0.2">
      <c r="A47" s="31" t="s">
        <v>26</v>
      </c>
      <c r="B47" s="32"/>
      <c r="C47" s="32"/>
      <c r="D47" s="32"/>
      <c r="E47" s="32"/>
      <c r="F47" s="32"/>
      <c r="G47" s="32"/>
    </row>
    <row r="48" spans="1:7" x14ac:dyDescent="0.2">
      <c r="A48" s="38"/>
      <c r="B48" s="32"/>
      <c r="C48" s="32"/>
      <c r="D48" s="32"/>
      <c r="E48" s="32"/>
      <c r="F48" s="32"/>
      <c r="G48" s="32"/>
    </row>
    <row r="49" spans="1:7" x14ac:dyDescent="0.2">
      <c r="A49" s="34"/>
      <c r="B49" s="34"/>
      <c r="C49" s="34"/>
      <c r="D49" s="34"/>
      <c r="E49" s="34"/>
      <c r="F49" s="34"/>
      <c r="G49" s="34"/>
    </row>
    <row r="50" spans="1:7" x14ac:dyDescent="0.2">
      <c r="A50" s="34"/>
      <c r="B50" s="34"/>
      <c r="C50" s="34"/>
      <c r="D50" s="34"/>
      <c r="E50" s="34"/>
      <c r="F50" s="34"/>
      <c r="G50" s="34"/>
    </row>
  </sheetData>
  <mergeCells count="5">
    <mergeCell ref="D7:G7"/>
    <mergeCell ref="A22:G22"/>
    <mergeCell ref="A1:F1"/>
    <mergeCell ref="D3:E3"/>
    <mergeCell ref="D5:G5"/>
  </mergeCells>
  <phoneticPr fontId="12" type="noConversion"/>
  <dataValidations count="3">
    <dataValidation type="date" operator="greaterThanOrEqual" allowBlank="1" showInputMessage="1" showErrorMessage="1" sqref="D3" xr:uid="{41FE3A5A-753D-4048-9FFC-0A40395F41A9}">
      <formula1>1</formula1>
    </dataValidation>
    <dataValidation type="list" showInputMessage="1" sqref="A12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22" r:id="rId1" display="https://www.bundesfinanzministerium.de/Content/DE/Downloads/BMF_Schreiben/Steuerarten/Lohnsteuer/2022-11-23-steuerliche-behandlung-reisekosten-reisekostenverguetungen-2023.html" xr:uid="{01D940CD-883A-489A-9F01-8C9A97E38764}"/>
    <hyperlink ref="A22:G22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18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7A3854-5F8E-44D2-A721-6AB41E5EB7D8}">
          <x14:formula1>
            <xm:f>Listas!$B$4:$B$7</xm:f>
          </x14:formula1>
          <xm:sqref>C24:C25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37E8-D1AC-471B-BB2E-037FF00B4428}">
  <dimension ref="A1:H47"/>
  <sheetViews>
    <sheetView showGridLines="0" topLeftCell="C27" zoomScale="90" zoomScaleNormal="90" workbookViewId="0">
      <selection activeCell="G3" sqref="G3"/>
    </sheetView>
  </sheetViews>
  <sheetFormatPr baseColWidth="10" defaultColWidth="11.375" defaultRowHeight="11.4" outlineLevelRow="1" x14ac:dyDescent="0.2"/>
  <cols>
    <col min="1" max="1" width="36.375" customWidth="1"/>
    <col min="2" max="2" width="16.25" customWidth="1"/>
    <col min="3" max="3" width="19.625" customWidth="1"/>
    <col min="4" max="4" width="11.5" customWidth="1"/>
    <col min="5" max="5" width="14.125" customWidth="1"/>
    <col min="6" max="6" width="18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8" ht="67.650000000000006" customHeight="1" x14ac:dyDescent="0.2">
      <c r="A1" s="89" t="s">
        <v>27</v>
      </c>
      <c r="B1" s="90"/>
      <c r="C1" s="90"/>
      <c r="D1" s="90"/>
      <c r="E1" s="90"/>
      <c r="F1" s="90"/>
      <c r="G1" s="41"/>
      <c r="H1" s="40"/>
    </row>
    <row r="2" spans="1:8" s="2" customFormat="1" ht="16.5" customHeight="1" x14ac:dyDescent="0.2">
      <c r="A2" s="79" t="s">
        <v>48</v>
      </c>
    </row>
    <row r="3" spans="1:8" ht="11.4" customHeight="1" x14ac:dyDescent="0.2">
      <c r="A3" s="24" t="s">
        <v>1</v>
      </c>
      <c r="B3" s="43" t="str">
        <f>'Especif. precios | prestación'!B3</f>
        <v>7000016722</v>
      </c>
      <c r="C3" s="25" t="s">
        <v>2</v>
      </c>
      <c r="D3" s="91">
        <f>'Especif. precios | prestación'!D3</f>
        <v>0</v>
      </c>
      <c r="E3" s="92"/>
      <c r="F3" s="25"/>
      <c r="G3" s="14"/>
    </row>
    <row r="4" spans="1:8" s="2" customFormat="1" ht="5.25" customHeight="1" x14ac:dyDescent="0.2">
      <c r="A4" s="23"/>
      <c r="C4" s="26"/>
      <c r="D4" s="9"/>
      <c r="E4" s="9"/>
      <c r="F4" s="9"/>
      <c r="G4" s="9"/>
    </row>
    <row r="5" spans="1:8" ht="11.4" customHeight="1" x14ac:dyDescent="0.2">
      <c r="A5" s="27" t="s">
        <v>3</v>
      </c>
      <c r="B5" s="43" t="str">
        <f>'Especif. precios | prestación'!B5</f>
        <v>B200024</v>
      </c>
      <c r="C5" s="25" t="s">
        <v>4</v>
      </c>
      <c r="D5" s="93">
        <f>'Especif. precios | prestación'!D5</f>
        <v>0</v>
      </c>
      <c r="E5" s="92"/>
      <c r="F5" s="92"/>
      <c r="G5" s="92"/>
    </row>
    <row r="6" spans="1:8" s="2" customFormat="1" ht="3.6" customHeight="1" x14ac:dyDescent="0.2">
      <c r="A6" s="23"/>
      <c r="C6" s="26"/>
    </row>
    <row r="7" spans="1:8" ht="35.25" customHeight="1" x14ac:dyDescent="0.2">
      <c r="A7" s="28"/>
      <c r="B7" s="44"/>
      <c r="C7" s="25" t="s">
        <v>5</v>
      </c>
      <c r="D7" s="94">
        <f>'Especif. precios | prestación'!D7</f>
        <v>0</v>
      </c>
      <c r="E7" s="95"/>
      <c r="F7" s="95"/>
      <c r="G7" s="95"/>
    </row>
    <row r="8" spans="1:8" s="16" customFormat="1" ht="9" customHeight="1" x14ac:dyDescent="0.2">
      <c r="A8" s="29"/>
      <c r="B8" s="30"/>
      <c r="C8" s="30"/>
      <c r="D8" s="30"/>
      <c r="E8" s="30"/>
      <c r="F8" s="30"/>
      <c r="G8" s="30"/>
    </row>
    <row r="9" spans="1:8" ht="12" x14ac:dyDescent="0.2">
      <c r="A9" s="5" t="s">
        <v>54</v>
      </c>
      <c r="B9" s="5"/>
      <c r="C9" s="5"/>
      <c r="D9" s="5"/>
      <c r="E9" s="5"/>
      <c r="F9" s="5"/>
      <c r="G9" s="5"/>
    </row>
    <row r="10" spans="1:8" s="18" customFormat="1" ht="5.4" customHeight="1" x14ac:dyDescent="0.2"/>
    <row r="11" spans="1:8" ht="49.8" customHeight="1" x14ac:dyDescent="0.2">
      <c r="A11" s="19" t="s">
        <v>55</v>
      </c>
      <c r="B11" s="3" t="s">
        <v>11</v>
      </c>
      <c r="C11" s="3" t="s">
        <v>12</v>
      </c>
      <c r="D11" s="3" t="s">
        <v>13</v>
      </c>
      <c r="E11" s="3" t="s">
        <v>8</v>
      </c>
      <c r="F11" s="3" t="s">
        <v>14</v>
      </c>
      <c r="G11" s="3" t="s">
        <v>9</v>
      </c>
    </row>
    <row r="12" spans="1:8" ht="34.200000000000003" outlineLevel="1" x14ac:dyDescent="0.2">
      <c r="A12" s="11" t="s">
        <v>15</v>
      </c>
      <c r="B12" s="21" t="str">
        <f>IFERROR(VLOOKUP(A12,'Lista de expertos(as) clave'!$B$11:$D$27,3,0)&amp;" "&amp;VLOOKUP(A12,'Lista de expertos(as) clave'!$B$11:$D$27,2,0),"N.N.")</f>
        <v xml:space="preserve"> </v>
      </c>
      <c r="C12" s="8" t="s">
        <v>45</v>
      </c>
      <c r="D12" s="10">
        <v>140</v>
      </c>
      <c r="E12" s="83"/>
      <c r="F12" s="80">
        <f t="shared" ref="F12" si="0">D12*E12</f>
        <v>0</v>
      </c>
      <c r="G12" s="11" t="s">
        <v>57</v>
      </c>
    </row>
    <row r="13" spans="1:8" s="2" customFormat="1" ht="5.4" customHeight="1" outlineLevel="1" x14ac:dyDescent="0.2">
      <c r="C13" s="9"/>
      <c r="E13" s="81"/>
      <c r="F13" s="81"/>
    </row>
    <row r="14" spans="1:8" ht="12" x14ac:dyDescent="0.2">
      <c r="A14" s="6" t="s">
        <v>10</v>
      </c>
      <c r="B14" s="6"/>
      <c r="C14" s="6"/>
      <c r="D14" s="6"/>
      <c r="E14" s="82"/>
      <c r="F14" s="82">
        <f>SUM(F12:F13)</f>
        <v>0</v>
      </c>
      <c r="G14" s="6"/>
    </row>
    <row r="15" spans="1:8" s="15" customFormat="1" ht="19.8" customHeight="1" x14ac:dyDescent="0.2"/>
    <row r="16" spans="1:8" s="2" customFormat="1" ht="4.2" x14ac:dyDescent="0.2">
      <c r="E16" s="81"/>
      <c r="F16" s="81"/>
    </row>
    <row r="17" spans="1:8" s="15" customFormat="1" ht="7.8" x14ac:dyDescent="0.2"/>
    <row r="18" spans="1:8" ht="12" x14ac:dyDescent="0.2">
      <c r="A18" s="5" t="s">
        <v>58</v>
      </c>
      <c r="B18" s="5"/>
      <c r="C18" s="5"/>
      <c r="D18" s="5"/>
      <c r="E18" s="5"/>
      <c r="F18" s="5"/>
      <c r="G18" s="5"/>
    </row>
    <row r="19" spans="1:8" x14ac:dyDescent="0.2">
      <c r="A19" s="35" t="s">
        <v>17</v>
      </c>
      <c r="B19" s="35"/>
      <c r="C19" s="35"/>
      <c r="D19" s="35"/>
      <c r="E19" s="35"/>
      <c r="F19" s="35"/>
      <c r="G19" s="35"/>
      <c r="H19" s="35"/>
    </row>
    <row r="20" spans="1:8" ht="24" customHeight="1" x14ac:dyDescent="0.2">
      <c r="A20" s="88" t="s">
        <v>47</v>
      </c>
      <c r="B20" s="88"/>
      <c r="C20" s="88"/>
      <c r="D20" s="88"/>
      <c r="E20" s="88"/>
      <c r="F20" s="88"/>
      <c r="G20" s="88"/>
      <c r="H20" s="22"/>
    </row>
    <row r="21" spans="1:8" ht="39.6" customHeight="1" x14ac:dyDescent="0.2">
      <c r="A21" s="3" t="s">
        <v>6</v>
      </c>
      <c r="B21" s="3" t="s">
        <v>18</v>
      </c>
      <c r="C21" s="3" t="s">
        <v>12</v>
      </c>
      <c r="D21" s="3" t="s">
        <v>7</v>
      </c>
      <c r="E21" s="3" t="s">
        <v>19</v>
      </c>
      <c r="F21" s="3" t="s">
        <v>14</v>
      </c>
      <c r="G21" s="3" t="s">
        <v>9</v>
      </c>
    </row>
    <row r="22" spans="1:8" outlineLevel="1" x14ac:dyDescent="0.2">
      <c r="A22" s="11" t="s">
        <v>23</v>
      </c>
      <c r="B22" s="11"/>
      <c r="C22" s="11" t="s">
        <v>46</v>
      </c>
      <c r="D22" s="10">
        <v>300</v>
      </c>
      <c r="E22" s="83">
        <v>400</v>
      </c>
      <c r="F22" s="80">
        <f t="shared" ref="F22" si="1">D22*E22</f>
        <v>120000</v>
      </c>
      <c r="G22" s="11"/>
    </row>
    <row r="23" spans="1:8" s="2" customFormat="1" ht="3.75" customHeight="1" outlineLevel="1" x14ac:dyDescent="0.2">
      <c r="C23" s="9"/>
      <c r="E23" s="81"/>
      <c r="F23" s="81"/>
    </row>
    <row r="24" spans="1:8" ht="12" x14ac:dyDescent="0.2">
      <c r="A24" s="6" t="s">
        <v>10</v>
      </c>
      <c r="B24" s="6"/>
      <c r="C24" s="6"/>
      <c r="D24" s="6"/>
      <c r="E24" s="82"/>
      <c r="F24" s="82">
        <f>SUM(F22:F23)</f>
        <v>120000</v>
      </c>
      <c r="G24" s="6"/>
    </row>
    <row r="25" spans="1:8" s="15" customFormat="1" ht="7.8" x14ac:dyDescent="0.2"/>
    <row r="26" spans="1:8" ht="12" x14ac:dyDescent="0.2">
      <c r="A26" s="5" t="s">
        <v>59</v>
      </c>
      <c r="B26" s="5"/>
      <c r="C26" s="5"/>
      <c r="D26" s="5"/>
      <c r="E26" s="5"/>
      <c r="F26" s="5"/>
      <c r="G26" s="5"/>
    </row>
    <row r="27" spans="1:8" s="18" customFormat="1" ht="5.4" outlineLevel="1" x14ac:dyDescent="0.2"/>
    <row r="28" spans="1:8" ht="24" outlineLevel="1" x14ac:dyDescent="0.2">
      <c r="A28" s="3" t="s">
        <v>6</v>
      </c>
      <c r="B28" s="3"/>
      <c r="C28" s="3" t="s">
        <v>16</v>
      </c>
      <c r="D28" s="3" t="s">
        <v>7</v>
      </c>
      <c r="E28" s="3" t="s">
        <v>19</v>
      </c>
      <c r="F28" s="3" t="s">
        <v>14</v>
      </c>
      <c r="G28" s="3" t="s">
        <v>9</v>
      </c>
    </row>
    <row r="29" spans="1:8" outlineLevel="1" x14ac:dyDescent="0.2">
      <c r="A29" s="39" t="s">
        <v>24</v>
      </c>
      <c r="B29" s="7"/>
      <c r="C29" s="39" t="s">
        <v>22</v>
      </c>
      <c r="D29" s="10">
        <v>1</v>
      </c>
      <c r="E29" s="83">
        <v>68000</v>
      </c>
      <c r="F29" s="80">
        <f>D29*E29</f>
        <v>68000</v>
      </c>
      <c r="G29" s="11"/>
    </row>
    <row r="30" spans="1:8" s="2" customFormat="1" ht="4.2" outlineLevel="1" x14ac:dyDescent="0.2">
      <c r="E30" s="81"/>
      <c r="F30" s="81"/>
    </row>
    <row r="31" spans="1:8" ht="12" x14ac:dyDescent="0.2">
      <c r="A31" s="6" t="s">
        <v>10</v>
      </c>
      <c r="B31" s="6"/>
      <c r="C31" s="6"/>
      <c r="D31" s="6"/>
      <c r="E31" s="82"/>
      <c r="F31" s="82">
        <f>SUM(F29:F30)</f>
        <v>68000</v>
      </c>
      <c r="G31" s="6"/>
    </row>
    <row r="32" spans="1:8" s="15" customFormat="1" ht="5.4" customHeight="1" x14ac:dyDescent="0.2"/>
    <row r="33" spans="1:7" ht="12" x14ac:dyDescent="0.2">
      <c r="A33" s="5" t="s">
        <v>60</v>
      </c>
      <c r="B33" s="5"/>
      <c r="C33" s="5"/>
      <c r="D33" s="5"/>
      <c r="E33" s="5"/>
      <c r="F33" s="5"/>
      <c r="G33" s="5"/>
    </row>
    <row r="34" spans="1:7" s="18" customFormat="1" ht="5.4" x14ac:dyDescent="0.2"/>
    <row r="35" spans="1:7" ht="12" x14ac:dyDescent="0.2">
      <c r="A35" s="6" t="s">
        <v>49</v>
      </c>
      <c r="B35" s="6"/>
      <c r="C35" s="6"/>
      <c r="D35" s="6"/>
      <c r="E35" s="6"/>
      <c r="F35" s="82">
        <f>F31+F24+F14</f>
        <v>188000</v>
      </c>
      <c r="G35" s="6"/>
    </row>
    <row r="36" spans="1:7" s="15" customFormat="1" ht="7.8" x14ac:dyDescent="0.2"/>
    <row r="37" spans="1:7" s="15" customFormat="1" ht="7.8" x14ac:dyDescent="0.2"/>
    <row r="38" spans="1:7" s="16" customFormat="1" ht="9.6" x14ac:dyDescent="0.2"/>
    <row r="39" spans="1:7" ht="12" x14ac:dyDescent="0.2">
      <c r="A39" s="1"/>
    </row>
    <row r="40" spans="1:7" ht="12" x14ac:dyDescent="0.2">
      <c r="A40" s="36"/>
      <c r="B40" s="37"/>
      <c r="C40" s="37"/>
      <c r="D40" s="37"/>
      <c r="E40" s="37"/>
      <c r="F40" s="37"/>
      <c r="G40" s="37"/>
    </row>
    <row r="41" spans="1:7" x14ac:dyDescent="0.2">
      <c r="A41" s="31"/>
      <c r="B41" s="32"/>
      <c r="C41" s="32"/>
      <c r="D41" s="32"/>
      <c r="E41" s="32"/>
      <c r="F41" s="32"/>
      <c r="G41" s="32"/>
    </row>
    <row r="42" spans="1:7" x14ac:dyDescent="0.2">
      <c r="A42" s="31"/>
      <c r="B42" s="32"/>
      <c r="C42" s="32"/>
      <c r="D42" s="32"/>
      <c r="E42" s="32"/>
      <c r="F42" s="32"/>
      <c r="G42" s="32"/>
    </row>
    <row r="43" spans="1:7" ht="11.4" customHeight="1" x14ac:dyDescent="0.2">
      <c r="A43" s="31" t="s">
        <v>25</v>
      </c>
      <c r="B43" s="32"/>
      <c r="C43" s="32"/>
      <c r="D43" s="32"/>
      <c r="E43" s="32"/>
      <c r="F43" s="32"/>
      <c r="G43" s="32"/>
    </row>
    <row r="44" spans="1:7" ht="11.4" customHeight="1" x14ac:dyDescent="0.2">
      <c r="A44" s="31" t="s">
        <v>26</v>
      </c>
      <c r="B44" s="32"/>
      <c r="C44" s="32"/>
      <c r="D44" s="32"/>
      <c r="E44" s="32"/>
      <c r="F44" s="32"/>
      <c r="G44" s="32"/>
    </row>
    <row r="45" spans="1:7" x14ac:dyDescent="0.2">
      <c r="A45" s="38"/>
      <c r="B45" s="32"/>
      <c r="C45" s="32"/>
      <c r="D45" s="32"/>
      <c r="E45" s="32"/>
      <c r="F45" s="32"/>
      <c r="G45" s="32"/>
    </row>
    <row r="46" spans="1:7" x14ac:dyDescent="0.2">
      <c r="A46" s="34"/>
      <c r="B46" s="34"/>
      <c r="C46" s="34"/>
      <c r="D46" s="34"/>
      <c r="E46" s="34"/>
      <c r="F46" s="34"/>
      <c r="G46" s="34"/>
    </row>
    <row r="47" spans="1:7" x14ac:dyDescent="0.2">
      <c r="A47" s="34"/>
      <c r="B47" s="34"/>
      <c r="C47" s="34"/>
      <c r="D47" s="34"/>
      <c r="E47" s="34"/>
      <c r="F47" s="34"/>
      <c r="G47" s="34"/>
    </row>
  </sheetData>
  <mergeCells count="5">
    <mergeCell ref="A20:G20"/>
    <mergeCell ref="A1:F1"/>
    <mergeCell ref="D3:E3"/>
    <mergeCell ref="D5:G5"/>
    <mergeCell ref="D7:G7"/>
  </mergeCells>
  <dataValidations count="3">
    <dataValidation type="list" allowBlank="1" showInputMessage="1" showErrorMessage="1" sqref="A2" xr:uid="{371080C1-7032-4222-8230-F2C19F307F70}">
      <formula1>"PUBLIC, INTERNAL, CONFIDENTIAL, STRICTLY – CONFIDENTIAL, -"</formula1>
    </dataValidation>
    <dataValidation operator="greaterThanOrEqual" allowBlank="1" showInputMessage="1" showErrorMessage="1" sqref="D3:E3" xr:uid="{E9BD7C60-451C-4832-A3EA-33D5FCC083EB}"/>
    <dataValidation type="list" showInputMessage="1" sqref="A12" xr:uid="{F74CE6AD-2ED9-413D-B28F-DB0F65CB5C2B}">
      <formula1>lSFK</formula1>
    </dataValidation>
  </dataValidations>
  <hyperlinks>
    <hyperlink ref="A20" r:id="rId1" display="https://www.bundesfinanzministerium.de/Content/DE/Downloads/BMF_Schreiben/Steuerarten/Lohnsteuer/2022-11-23-steuerliche-behandlung-reisekosten-reisekostenverguetungen-2023.html" xr:uid="{17E7C07D-D931-4101-A27F-9AE02C4C69F2}"/>
    <hyperlink ref="A20:G20" r:id="rId2" display="https://www.bundesfinanzministerium.de/Content/DE/Downloads/BMF_Schreiben/Steuerarten/Lohnsteuer/2024-12-02-steuerliche-behandlung-reisekosten-2025.html (SÓLO EN ALEMÁN)" xr:uid="{69BB3FA9-DB56-46F2-AC4F-EF2E18218EE0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16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C7E0-450B-4F85-8FBF-AC22C1F5408E}">
          <x14:formula1>
            <xm:f>Listas!$B$4:$B$7</xm:f>
          </x14:formula1>
          <xm:sqref>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1"/>
  <sheetViews>
    <sheetView showGridLines="0" zoomScale="90" zoomScaleNormal="100" workbookViewId="0">
      <selection activeCell="A26" sqref="A26"/>
    </sheetView>
  </sheetViews>
  <sheetFormatPr baseColWidth="10" defaultColWidth="11.375" defaultRowHeight="13.8" x14ac:dyDescent="0.25"/>
  <cols>
    <col min="1" max="1" width="32.875" style="45" customWidth="1"/>
    <col min="2" max="2" width="15.625" style="45" customWidth="1"/>
    <col min="3" max="3" width="25.25" style="45" customWidth="1"/>
    <col min="4" max="4" width="11.375" style="45"/>
    <col min="5" max="5" width="16.375" style="45" customWidth="1"/>
    <col min="6" max="6" width="25.75" style="45" customWidth="1"/>
    <col min="7" max="7" width="12.75" style="45" customWidth="1"/>
    <col min="8" max="8" width="1.75" style="45" hidden="1" customWidth="1"/>
    <col min="9" max="9" width="2.125" style="45" bestFit="1" customWidth="1"/>
    <col min="10" max="10" width="11.375" style="45" customWidth="1"/>
    <col min="11" max="11" width="16" style="45" customWidth="1"/>
    <col min="12" max="16384" width="11.375" style="45"/>
  </cols>
  <sheetData>
    <row r="1" spans="1:14" ht="67.650000000000006" customHeight="1" x14ac:dyDescent="0.25">
      <c r="A1" s="103" t="s">
        <v>28</v>
      </c>
      <c r="B1" s="104"/>
      <c r="C1" s="104"/>
      <c r="D1" s="104"/>
      <c r="E1" s="104"/>
      <c r="F1" s="104"/>
      <c r="G1" s="105"/>
    </row>
    <row r="2" spans="1:14" ht="20.25" customHeight="1" x14ac:dyDescent="0.25">
      <c r="A2" s="78" t="s">
        <v>48</v>
      </c>
      <c r="B2" s="62"/>
      <c r="C2" s="62"/>
      <c r="D2" s="62"/>
      <c r="E2" s="62"/>
      <c r="F2" s="62"/>
      <c r="G2" s="62"/>
    </row>
    <row r="3" spans="1:14" ht="11.4" customHeight="1" x14ac:dyDescent="0.25">
      <c r="A3" s="24" t="s">
        <v>1</v>
      </c>
      <c r="B3" s="43" t="str">
        <f>'Especif. precios | prestación'!B3</f>
        <v>7000016722</v>
      </c>
      <c r="C3" s="25" t="s">
        <v>2</v>
      </c>
      <c r="D3" s="69">
        <f>'Especif. precios | prestación'!D3</f>
        <v>0</v>
      </c>
      <c r="E3" s="69"/>
      <c r="F3" s="25"/>
      <c r="G3" s="14"/>
    </row>
    <row r="4" spans="1:14" ht="5.25" customHeight="1" x14ac:dyDescent="0.25">
      <c r="A4" s="23"/>
      <c r="B4" s="2"/>
      <c r="C4" s="26"/>
      <c r="D4" s="9"/>
      <c r="E4" s="9"/>
      <c r="F4" s="9"/>
      <c r="G4" s="9"/>
    </row>
    <row r="5" spans="1:14" ht="11.4" customHeight="1" x14ac:dyDescent="0.25">
      <c r="A5" s="27" t="s">
        <v>29</v>
      </c>
      <c r="B5" s="43" t="str">
        <f>'Especif. precios | prestación'!B5</f>
        <v>B200024</v>
      </c>
      <c r="C5" s="25" t="s">
        <v>4</v>
      </c>
      <c r="D5" s="93">
        <f>'Especif. precios | prestación'!D5</f>
        <v>0</v>
      </c>
      <c r="E5" s="93"/>
      <c r="F5" s="93"/>
      <c r="G5" s="93"/>
      <c r="H5" s="61"/>
    </row>
    <row r="6" spans="1:14" ht="3.6" customHeight="1" x14ac:dyDescent="0.25">
      <c r="A6" s="23"/>
      <c r="B6" s="2"/>
      <c r="C6" s="26"/>
      <c r="D6" s="9"/>
      <c r="E6" s="9"/>
      <c r="F6" s="9"/>
      <c r="G6" s="9"/>
    </row>
    <row r="7" spans="1:14" ht="35.25" customHeight="1" x14ac:dyDescent="0.25">
      <c r="A7" s="28"/>
      <c r="B7" s="44"/>
      <c r="C7" s="25" t="s">
        <v>5</v>
      </c>
      <c r="D7" s="109">
        <f>'Especif. precios | prestación'!D7</f>
        <v>0</v>
      </c>
      <c r="E7" s="109"/>
      <c r="F7" s="109"/>
      <c r="G7" s="109"/>
      <c r="J7" s="60"/>
      <c r="K7" s="60"/>
      <c r="L7" s="60"/>
      <c r="M7" s="60"/>
      <c r="N7" s="60"/>
    </row>
    <row r="8" spans="1:14" ht="9" customHeight="1" x14ac:dyDescent="0.25">
      <c r="A8" s="59"/>
      <c r="B8" s="58"/>
      <c r="C8" s="58"/>
      <c r="D8" s="58"/>
      <c r="E8" s="58"/>
      <c r="F8" s="58"/>
      <c r="G8" s="58"/>
    </row>
    <row r="9" spans="1:14" s="48" customFormat="1" ht="17.25" customHeight="1" x14ac:dyDescent="0.2">
      <c r="A9" s="55"/>
      <c r="B9" s="63"/>
      <c r="C9" s="63"/>
      <c r="D9" s="63"/>
      <c r="E9" s="63"/>
      <c r="F9" s="63"/>
      <c r="G9" s="63"/>
    </row>
    <row r="10" spans="1:14" ht="11.4" customHeight="1" x14ac:dyDescent="0.25">
      <c r="A10" s="72" t="s">
        <v>61</v>
      </c>
      <c r="B10" s="74"/>
      <c r="C10" s="74"/>
      <c r="D10" s="74"/>
      <c r="E10" s="74"/>
      <c r="F10" s="74"/>
      <c r="G10" s="74"/>
    </row>
    <row r="11" spans="1:14" ht="11.4" customHeight="1" x14ac:dyDescent="0.25">
      <c r="A11" s="70"/>
      <c r="B11" s="71"/>
      <c r="C11" s="71"/>
      <c r="D11" s="71"/>
      <c r="E11" s="71"/>
      <c r="F11" s="71"/>
      <c r="G11" s="71"/>
    </row>
    <row r="12" spans="1:14" ht="11.4" customHeight="1" x14ac:dyDescent="0.25">
      <c r="A12" s="68" t="s">
        <v>62</v>
      </c>
      <c r="B12" s="66"/>
      <c r="C12" s="66"/>
      <c r="D12" s="66"/>
      <c r="E12" s="66"/>
      <c r="F12" s="66"/>
      <c r="G12" s="66"/>
    </row>
    <row r="13" spans="1:14" s="48" customFormat="1" ht="11.4" customHeight="1" x14ac:dyDescent="0.2">
      <c r="A13" s="49" t="s">
        <v>10</v>
      </c>
      <c r="B13" s="64"/>
      <c r="C13" s="64"/>
      <c r="D13" s="64"/>
      <c r="E13" s="86">
        <f>'Especif. precios | prestación'!F14+'Especif. precios | opcional '!F14</f>
        <v>0</v>
      </c>
      <c r="F13" s="65"/>
      <c r="G13" s="57"/>
    </row>
    <row r="14" spans="1:14" s="48" customFormat="1" ht="17.25" customHeight="1" x14ac:dyDescent="0.2">
      <c r="A14" s="67"/>
      <c r="B14" s="67"/>
      <c r="C14" s="67"/>
      <c r="D14" s="67"/>
      <c r="E14" s="67"/>
      <c r="F14" s="67"/>
    </row>
    <row r="15" spans="1:14" s="48" customFormat="1" ht="11.4" customHeight="1" x14ac:dyDescent="0.2">
      <c r="A15" s="72" t="s">
        <v>63</v>
      </c>
      <c r="B15" s="73"/>
      <c r="C15" s="73"/>
      <c r="D15" s="73"/>
      <c r="E15" s="73"/>
      <c r="F15" s="73"/>
      <c r="G15" s="73"/>
    </row>
    <row r="16" spans="1:14" s="56" customFormat="1" ht="12" customHeight="1" x14ac:dyDescent="0.2">
      <c r="A16" s="100" t="s">
        <v>17</v>
      </c>
      <c r="B16" s="101"/>
      <c r="C16" s="101"/>
      <c r="D16" s="101"/>
      <c r="E16" s="101"/>
      <c r="F16" s="101"/>
      <c r="G16" s="101"/>
    </row>
    <row r="17" spans="1:12" ht="14.25" customHeight="1" x14ac:dyDescent="0.25">
      <c r="A17" s="102" t="s">
        <v>47</v>
      </c>
      <c r="B17" s="102"/>
      <c r="C17" s="102"/>
      <c r="D17" s="102"/>
      <c r="E17" s="102"/>
      <c r="F17" s="102"/>
      <c r="G17" s="102"/>
    </row>
    <row r="18" spans="1:12" s="48" customFormat="1" ht="13.65" customHeight="1" x14ac:dyDescent="0.2">
      <c r="A18" s="102"/>
      <c r="B18" s="102"/>
      <c r="C18" s="102"/>
      <c r="D18" s="102"/>
      <c r="E18" s="102"/>
      <c r="F18" s="102"/>
      <c r="G18" s="102"/>
    </row>
    <row r="19" spans="1:12" s="50" customFormat="1" ht="12" customHeight="1" x14ac:dyDescent="0.2">
      <c r="A19" s="49" t="s">
        <v>10</v>
      </c>
      <c r="B19" s="64"/>
      <c r="C19" s="64"/>
      <c r="D19" s="64"/>
      <c r="E19" s="86">
        <f>'Especif. precios | prestación'!F27+'Especif. precios | opcional '!F24</f>
        <v>280000</v>
      </c>
      <c r="F19" s="65"/>
      <c r="G19" s="57"/>
      <c r="H19" s="54"/>
    </row>
    <row r="20" spans="1:12" s="46" customFormat="1" ht="17.25" customHeight="1" x14ac:dyDescent="0.2">
      <c r="A20" s="51"/>
      <c r="B20" s="66"/>
      <c r="C20" s="66"/>
      <c r="D20" s="66"/>
      <c r="E20" s="66"/>
      <c r="F20" s="66"/>
      <c r="G20" s="66"/>
      <c r="H20" s="54"/>
      <c r="I20" s="48"/>
      <c r="L20" s="48"/>
    </row>
    <row r="21" spans="1:12" s="53" customFormat="1" ht="11.4" customHeight="1" x14ac:dyDescent="0.2">
      <c r="A21" s="72" t="s">
        <v>64</v>
      </c>
      <c r="B21" s="73"/>
      <c r="C21" s="73"/>
      <c r="D21" s="73"/>
      <c r="E21" s="73"/>
      <c r="F21" s="73"/>
      <c r="G21" s="73"/>
    </row>
    <row r="22" spans="1:12" s="48" customFormat="1" ht="11.4" customHeight="1" x14ac:dyDescent="0.2">
      <c r="A22" s="51"/>
      <c r="B22" s="66"/>
      <c r="C22" s="66"/>
      <c r="D22" s="66"/>
      <c r="E22" s="66"/>
      <c r="F22" s="66"/>
      <c r="G22" s="66"/>
    </row>
    <row r="23" spans="1:12" s="52" customFormat="1" ht="11.4" customHeight="1" x14ac:dyDescent="0.2">
      <c r="A23" s="49" t="s">
        <v>10</v>
      </c>
      <c r="B23" s="64"/>
      <c r="C23" s="64"/>
      <c r="D23" s="64"/>
      <c r="E23" s="86">
        <f>'Especif. precios | prestación'!F34+'Especif. precios | opcional '!F31</f>
        <v>156000</v>
      </c>
      <c r="F23" s="65"/>
      <c r="G23" s="57"/>
    </row>
    <row r="24" spans="1:12" s="48" customFormat="1" ht="17.25" customHeight="1" x14ac:dyDescent="0.2">
      <c r="A24" s="51"/>
      <c r="B24" s="66"/>
      <c r="C24" s="66"/>
      <c r="D24" s="66"/>
      <c r="E24" s="66"/>
      <c r="F24" s="66"/>
      <c r="G24" s="66"/>
    </row>
    <row r="25" spans="1:12" s="50" customFormat="1" ht="11.4" customHeight="1" x14ac:dyDescent="0.2">
      <c r="A25" s="72" t="s">
        <v>65</v>
      </c>
      <c r="B25" s="73"/>
      <c r="C25" s="73"/>
      <c r="D25" s="73"/>
      <c r="E25" s="73"/>
      <c r="F25" s="73"/>
      <c r="G25" s="73"/>
    </row>
    <row r="26" spans="1:12" s="48" customFormat="1" x14ac:dyDescent="0.2">
      <c r="A26" s="51"/>
      <c r="B26" s="66"/>
      <c r="C26" s="66"/>
      <c r="D26" s="66"/>
      <c r="E26" s="66"/>
      <c r="F26" s="66"/>
      <c r="G26" s="66"/>
    </row>
    <row r="27" spans="1:12" s="52" customFormat="1" x14ac:dyDescent="0.2">
      <c r="A27" s="49" t="s">
        <v>50</v>
      </c>
      <c r="B27" s="64"/>
      <c r="C27" s="64"/>
      <c r="D27" s="64"/>
      <c r="E27" s="86">
        <f>'Especif. precios | prestación'!F38+'Especif. precios | opcional '!F35</f>
        <v>436000</v>
      </c>
      <c r="F27" s="65"/>
      <c r="G27" s="57"/>
    </row>
    <row r="28" spans="1:12" s="48" customFormat="1" ht="14.1" customHeight="1" x14ac:dyDescent="0.2">
      <c r="A28" s="50"/>
      <c r="B28" s="50"/>
      <c r="C28" s="50"/>
      <c r="D28" s="50"/>
      <c r="E28" s="50"/>
      <c r="F28" s="50"/>
      <c r="G28" s="50"/>
    </row>
    <row r="29" spans="1:12" s="50" customFormat="1" ht="14.1" customHeight="1" x14ac:dyDescent="0.2"/>
    <row r="30" spans="1:12" s="48" customFormat="1" ht="14.1" customHeight="1" x14ac:dyDescent="0.2"/>
    <row r="31" spans="1:12" ht="14.1" customHeight="1" x14ac:dyDescent="0.25"/>
    <row r="32" spans="1:12" ht="14.1" customHeight="1" x14ac:dyDescent="0.25"/>
    <row r="33" spans="1:7" s="46" customFormat="1" ht="14.1" customHeight="1" x14ac:dyDescent="0.2">
      <c r="A33" s="47" t="s">
        <v>30</v>
      </c>
    </row>
    <row r="34" spans="1:7" s="46" customFormat="1" ht="14.1" customHeight="1" x14ac:dyDescent="0.2">
      <c r="A34" s="107"/>
      <c r="B34" s="107"/>
      <c r="C34" s="107"/>
      <c r="D34" s="107"/>
      <c r="E34" s="107"/>
      <c r="F34" s="107"/>
      <c r="G34" s="107"/>
    </row>
    <row r="35" spans="1:7" s="46" customFormat="1" ht="14.1" customHeight="1" x14ac:dyDescent="0.2">
      <c r="A35" s="108" t="s">
        <v>30</v>
      </c>
      <c r="B35" s="108"/>
      <c r="C35" s="108"/>
      <c r="D35" s="108"/>
      <c r="E35" s="108"/>
      <c r="F35" s="108"/>
      <c r="G35" s="108"/>
    </row>
    <row r="36" spans="1:7" s="46" customFormat="1" ht="14.1" customHeight="1" x14ac:dyDescent="0.2">
      <c r="A36" s="108"/>
      <c r="B36" s="108"/>
      <c r="C36" s="108"/>
      <c r="D36" s="108"/>
      <c r="E36" s="108"/>
      <c r="F36" s="108"/>
      <c r="G36" s="108"/>
    </row>
    <row r="37" spans="1:7" s="46" customFormat="1" ht="14.1" customHeight="1" x14ac:dyDescent="0.2">
      <c r="A37" s="108" t="s">
        <v>31</v>
      </c>
      <c r="B37" s="108"/>
      <c r="C37" s="108"/>
      <c r="D37" s="108"/>
      <c r="E37" s="108"/>
      <c r="F37" s="108"/>
      <c r="G37" s="108"/>
    </row>
    <row r="38" spans="1:7" s="46" customFormat="1" ht="14.1" customHeight="1" x14ac:dyDescent="0.2">
      <c r="A38" s="108" t="s">
        <v>32</v>
      </c>
      <c r="B38" s="108"/>
      <c r="C38" s="108"/>
      <c r="D38" s="108"/>
      <c r="E38" s="108"/>
      <c r="F38" s="108"/>
      <c r="G38" s="108"/>
    </row>
    <row r="39" spans="1:7" s="46" customFormat="1" ht="14.1" customHeight="1" x14ac:dyDescent="0.2">
      <c r="A39" s="108" t="s">
        <v>33</v>
      </c>
      <c r="B39" s="108"/>
      <c r="C39" s="108"/>
      <c r="D39" s="108"/>
      <c r="E39" s="108"/>
      <c r="F39" s="108"/>
      <c r="G39" s="108"/>
    </row>
    <row r="40" spans="1:7" s="46" customFormat="1" ht="14.1" customHeight="1" x14ac:dyDescent="0.2">
      <c r="A40" s="106" t="s">
        <v>30</v>
      </c>
      <c r="B40" s="106"/>
      <c r="C40" s="106"/>
      <c r="D40" s="106"/>
      <c r="E40" s="106"/>
      <c r="F40" s="106"/>
      <c r="G40" s="106"/>
    </row>
    <row r="41" spans="1:7" s="46" customFormat="1" ht="14.1" customHeight="1" x14ac:dyDescent="0.2">
      <c r="A41" s="106"/>
      <c r="B41" s="106"/>
      <c r="C41" s="106"/>
      <c r="D41" s="106"/>
      <c r="E41" s="106"/>
      <c r="F41" s="106"/>
      <c r="G41" s="106"/>
    </row>
  </sheetData>
  <mergeCells count="13">
    <mergeCell ref="A16:G16"/>
    <mergeCell ref="A17:G18"/>
    <mergeCell ref="A1:G1"/>
    <mergeCell ref="A40:G40"/>
    <mergeCell ref="A41:G41"/>
    <mergeCell ref="A34:G34"/>
    <mergeCell ref="A35:G35"/>
    <mergeCell ref="A36:G36"/>
    <mergeCell ref="A37:G37"/>
    <mergeCell ref="A38:G38"/>
    <mergeCell ref="A39:G39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17" r:id="rId1" display="https://www.bundesfinanzministerium.de/Content/DE/Downloads/BMF_Schreiben/Steuerarten/Lohnsteuer/2022-11-23-steuerliche-behandlung-reisekosten-reisekostenverguetungen-2023.html" xr:uid="{A74E11BD-62FB-4D36-BCF0-3632F32FD7B2}"/>
    <hyperlink ref="A17:G18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79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27"/>
  <sheetViews>
    <sheetView showGridLines="0" zoomScaleNormal="100" workbookViewId="0">
      <pane ySplit="10" topLeftCell="A11" activePane="bottomLeft" state="frozen"/>
      <selection activeCell="F3" sqref="F3"/>
      <selection pane="bottomLeft" activeCell="C16" sqref="C16"/>
    </sheetView>
  </sheetViews>
  <sheetFormatPr baseColWidth="10" defaultColWidth="11.375" defaultRowHeight="11.4" x14ac:dyDescent="0.2"/>
  <cols>
    <col min="1" max="1" width="2.75" customWidth="1"/>
    <col min="2" max="2" width="26.875" customWidth="1"/>
    <col min="3" max="3" width="19" customWidth="1"/>
    <col min="4" max="4" width="19.375" customWidth="1"/>
    <col min="5" max="5" width="14.375" customWidth="1"/>
    <col min="6" max="6" width="21.125" customWidth="1"/>
    <col min="7" max="7" width="66.125" customWidth="1"/>
  </cols>
  <sheetData>
    <row r="2" spans="2:7" ht="12" x14ac:dyDescent="0.2">
      <c r="B2" s="110" t="s">
        <v>34</v>
      </c>
      <c r="C2" s="110"/>
      <c r="D2" s="110"/>
      <c r="E2" s="110"/>
      <c r="F2" s="110"/>
      <c r="G2" s="110"/>
    </row>
    <row r="3" spans="2:7" x14ac:dyDescent="0.2">
      <c r="B3" s="42" t="s">
        <v>35</v>
      </c>
    </row>
    <row r="4" spans="2:7" x14ac:dyDescent="0.2">
      <c r="B4" s="42" t="s">
        <v>43</v>
      </c>
    </row>
    <row r="5" spans="2:7" s="2" customFormat="1" ht="10.8" customHeight="1" x14ac:dyDescent="0.2">
      <c r="B5" s="87" t="s">
        <v>48</v>
      </c>
    </row>
    <row r="6" spans="2:7" x14ac:dyDescent="0.2">
      <c r="B6" t="s">
        <v>36</v>
      </c>
      <c r="C6" s="75" t="str">
        <f>'Especif. precios | prestación'!B3</f>
        <v>7000016722</v>
      </c>
      <c r="E6" t="s">
        <v>2</v>
      </c>
      <c r="F6" s="14">
        <f>'Especif. precios | prestación'!D3</f>
        <v>0</v>
      </c>
    </row>
    <row r="7" spans="2:7" s="2" customFormat="1" ht="4.2" x14ac:dyDescent="0.2">
      <c r="C7" s="12"/>
      <c r="F7" s="13"/>
    </row>
    <row r="8" spans="2:7" x14ac:dyDescent="0.2">
      <c r="B8" t="s">
        <v>37</v>
      </c>
      <c r="C8" s="75" t="str">
        <f>'Especif. precios | prestación'!B5</f>
        <v>B200024</v>
      </c>
      <c r="F8" s="4"/>
    </row>
    <row r="9" spans="2:7" s="2" customFormat="1" ht="4.2" x14ac:dyDescent="0.2">
      <c r="C9" s="12"/>
      <c r="F9" s="12"/>
    </row>
    <row r="10" spans="2:7" ht="24" x14ac:dyDescent="0.2">
      <c r="B10" s="3" t="s">
        <v>38</v>
      </c>
      <c r="C10" s="3" t="s">
        <v>44</v>
      </c>
      <c r="D10" s="3" t="s">
        <v>11</v>
      </c>
      <c r="E10" s="3" t="s">
        <v>39</v>
      </c>
      <c r="F10" s="3" t="s">
        <v>40</v>
      </c>
      <c r="G10" s="3" t="s">
        <v>41</v>
      </c>
    </row>
    <row r="11" spans="2:7" x14ac:dyDescent="0.2">
      <c r="B11" s="11" t="s">
        <v>15</v>
      </c>
      <c r="C11" s="11"/>
      <c r="D11" s="11"/>
      <c r="E11" s="17"/>
      <c r="F11" s="11"/>
      <c r="G11" s="11"/>
    </row>
    <row r="12" spans="2:7" x14ac:dyDescent="0.2">
      <c r="B12" s="11" t="s">
        <v>15</v>
      </c>
      <c r="C12" s="11"/>
      <c r="D12" s="11"/>
      <c r="E12" s="17"/>
      <c r="F12" s="11"/>
      <c r="G12" s="11"/>
    </row>
    <row r="13" spans="2:7" x14ac:dyDescent="0.2">
      <c r="B13" s="11" t="s">
        <v>15</v>
      </c>
      <c r="C13" s="11"/>
      <c r="D13" s="11"/>
      <c r="E13" s="17"/>
      <c r="F13" s="11"/>
      <c r="G13" s="11"/>
    </row>
    <row r="14" spans="2:7" x14ac:dyDescent="0.2">
      <c r="B14" s="11" t="s">
        <v>15</v>
      </c>
      <c r="C14" s="11"/>
      <c r="D14" s="11"/>
      <c r="E14" s="17"/>
      <c r="F14" s="11"/>
      <c r="G14" s="11"/>
    </row>
    <row r="15" spans="2:7" x14ac:dyDescent="0.2">
      <c r="B15" s="11" t="s">
        <v>15</v>
      </c>
      <c r="C15" s="11"/>
      <c r="D15" s="11"/>
      <c r="E15" s="17"/>
      <c r="F15" s="11"/>
      <c r="G15" s="11"/>
    </row>
    <row r="16" spans="2:7" x14ac:dyDescent="0.2">
      <c r="B16" s="11" t="s">
        <v>15</v>
      </c>
      <c r="C16" s="11"/>
      <c r="D16" s="11"/>
      <c r="E16" s="17"/>
      <c r="F16" s="11"/>
      <c r="G16" s="11"/>
    </row>
    <row r="17" spans="2:7" x14ac:dyDescent="0.2">
      <c r="B17" s="11"/>
      <c r="C17" s="11"/>
      <c r="D17" s="11"/>
      <c r="E17" s="17"/>
      <c r="F17" s="11"/>
      <c r="G17" s="11"/>
    </row>
    <row r="18" spans="2:7" x14ac:dyDescent="0.2">
      <c r="B18" s="11"/>
      <c r="C18" s="11"/>
      <c r="D18" s="11"/>
      <c r="E18" s="17"/>
      <c r="F18" s="11"/>
      <c r="G18" s="11"/>
    </row>
    <row r="19" spans="2:7" x14ac:dyDescent="0.2">
      <c r="B19" s="11"/>
      <c r="C19" s="11"/>
      <c r="D19" s="11"/>
      <c r="E19" s="17"/>
      <c r="F19" s="11"/>
      <c r="G19" s="11"/>
    </row>
    <row r="20" spans="2:7" x14ac:dyDescent="0.2">
      <c r="B20" s="11"/>
      <c r="C20" s="11"/>
      <c r="D20" s="11"/>
      <c r="E20" s="17"/>
      <c r="F20" s="11"/>
      <c r="G20" s="11"/>
    </row>
    <row r="21" spans="2:7" x14ac:dyDescent="0.2">
      <c r="B21" s="11"/>
      <c r="C21" s="11"/>
      <c r="D21" s="11"/>
      <c r="E21" s="17"/>
      <c r="F21" s="11"/>
      <c r="G21" s="11"/>
    </row>
    <row r="22" spans="2:7" x14ac:dyDescent="0.2">
      <c r="B22" s="11"/>
      <c r="C22" s="11"/>
      <c r="D22" s="11"/>
      <c r="E22" s="17"/>
      <c r="F22" s="11"/>
      <c r="G22" s="11"/>
    </row>
    <row r="23" spans="2:7" x14ac:dyDescent="0.2">
      <c r="B23" s="11"/>
      <c r="C23" s="11"/>
      <c r="D23" s="11"/>
      <c r="E23" s="17"/>
      <c r="F23" s="11"/>
      <c r="G23" s="11"/>
    </row>
    <row r="24" spans="2:7" x14ac:dyDescent="0.2">
      <c r="B24" s="11"/>
      <c r="C24" s="11"/>
      <c r="D24" s="11"/>
      <c r="E24" s="17"/>
      <c r="F24" s="11"/>
      <c r="G24" s="11"/>
    </row>
    <row r="25" spans="2:7" x14ac:dyDescent="0.2">
      <c r="B25" s="11"/>
      <c r="C25" s="11"/>
      <c r="D25" s="11"/>
      <c r="E25" s="17"/>
      <c r="F25" s="11"/>
      <c r="G25" s="11"/>
    </row>
    <row r="26" spans="2:7" x14ac:dyDescent="0.2">
      <c r="B26" s="11"/>
      <c r="C26" s="11"/>
      <c r="D26" s="11"/>
      <c r="E26" s="17"/>
      <c r="F26" s="11"/>
      <c r="G26" s="11"/>
    </row>
    <row r="27" spans="2:7" x14ac:dyDescent="0.2">
      <c r="B27" s="11"/>
      <c r="C27" s="11"/>
      <c r="D27" s="11"/>
      <c r="E27" s="17"/>
      <c r="F27" s="11"/>
      <c r="G27" s="11"/>
    </row>
  </sheetData>
  <mergeCells count="1">
    <mergeCell ref="B2:G2"/>
  </mergeCells>
  <dataValidations count="2">
    <dataValidation type="list" showInputMessage="1" sqref="B11:B16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375" defaultRowHeight="11.4" x14ac:dyDescent="0.2"/>
  <cols>
    <col min="2" max="2" width="22.625" customWidth="1"/>
  </cols>
  <sheetData>
    <row r="3" spans="2:2" x14ac:dyDescent="0.2">
      <c r="B3" t="s">
        <v>12</v>
      </c>
    </row>
    <row r="4" spans="2:2" x14ac:dyDescent="0.2">
      <c r="B4" t="s">
        <v>21</v>
      </c>
    </row>
    <row r="5" spans="2:2" x14ac:dyDescent="0.2">
      <c r="B5" t="s">
        <v>46</v>
      </c>
    </row>
    <row r="6" spans="2:2" x14ac:dyDescent="0.2">
      <c r="B6" t="s">
        <v>22</v>
      </c>
    </row>
    <row r="7" spans="2:2" x14ac:dyDescent="0.2">
      <c r="B7" t="s">
        <v>42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EDAA3DBBC5C443B68D64AADA87B6AF" ma:contentTypeVersion="13" ma:contentTypeDescription="Ein neues Dokument erstellen." ma:contentTypeScope="" ma:versionID="f2256245c0d50183c1d60b85fd25b372">
  <xsd:schema xmlns:xsd="http://www.w3.org/2001/XMLSchema" xmlns:xs="http://www.w3.org/2001/XMLSchema" xmlns:p="http://schemas.microsoft.com/office/2006/metadata/properties" xmlns:ns2="06b1725d-731f-4ed9-bd71-44911fd22cb9" xmlns:ns3="5b2da64c-6feb-4797-a606-1e8be73fc9da" targetNamespace="http://schemas.microsoft.com/office/2006/metadata/properties" ma:root="true" ma:fieldsID="47f8a84e22ce9b257318f4a3d3f72b2d" ns2:_="" ns3:_="">
    <xsd:import namespace="06b1725d-731f-4ed9-bd71-44911fd22cb9"/>
    <xsd:import namespace="5b2da64c-6feb-4797-a606-1e8be73fc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1725d-731f-4ed9-bd71-44911fd22c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da64c-6feb-4797-a606-1e8be73fc9d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ef56c7-42b4-4e5a-b3d2-a70f6612c6bd}" ma:internalName="TaxCatchAll" ma:showField="CatchAllData" ma:web="5b2da64c-6feb-4797-a606-1e8be73fc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2da64c-6feb-4797-a606-1e8be73fc9da" xsi:nil="true"/>
    <lcf76f155ced4ddcb4097134ff3c332f xmlns="06b1725d-731f-4ed9-bd71-44911fd22cb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82A669-E034-4341-8E11-87C721B78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1725d-731f-4ed9-bd71-44911fd22cb9"/>
    <ds:schemaRef ds:uri="5b2da64c-6feb-4797-a606-1e8be73fc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D4B7C-F144-4685-A4C0-8AEC220FF8E1}">
  <ds:schemaRefs>
    <ds:schemaRef ds:uri="http://www.w3.org/XML/1998/namespace"/>
    <ds:schemaRef ds:uri="f48c3ea7-45bd-4121-b325-a3e340329d2c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bf584408-68f7-43f9-a875-51b8c1743fcc"/>
    <ds:schemaRef ds:uri="http://schemas.microsoft.com/office/infopath/2007/PartnerControls"/>
    <ds:schemaRef ds:uri="http://schemas.microsoft.com/office/2006/metadata/properties"/>
    <ds:schemaRef ds:uri="13edd6a2-389d-456c-b9d2-312f47ed56f0"/>
    <ds:schemaRef ds:uri="b85cb9c9-720e-45ac-9556-7a96f882f786"/>
    <ds:schemaRef ds:uri="5b2da64c-6feb-4797-a606-1e8be73fc9da"/>
    <ds:schemaRef ds:uri="06b1725d-731f-4ed9-bd71-44911fd22cb9"/>
  </ds:schemaRefs>
</ds:datastoreItem>
</file>

<file path=customXml/itemProps3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Especif. precios | prestación</vt:lpstr>
      <vt:lpstr>Especif. precios | opcional </vt:lpstr>
      <vt:lpstr>Suma prestación + opcional</vt:lpstr>
      <vt:lpstr>Lista de expertos(as) clave</vt:lpstr>
      <vt:lpstr>Listas</vt:lpstr>
      <vt:lpstr>'Especif. precios | opcional '!Druckbereich</vt:lpstr>
      <vt:lpstr>'Especif. precios | prestación'!Druckbereich</vt:lpstr>
      <vt:lpstr>'Suma prestación + opcional'!Druckbereich</vt:lpstr>
      <vt:lpstr>'Especif. precios | opcional '!Drucktitel</vt:lpstr>
      <vt:lpstr>'Especif. precios | prestación'!Drucktitel</vt:lpstr>
      <vt:lpstr>'Suma prestación + opcional'!Drucktitel</vt:lpstr>
      <vt:lpstr>'Especif. precios | opcional '!Ersatzspalten</vt:lpstr>
      <vt:lpstr>Ersatzspalten</vt:lpstr>
      <vt:lpstr>Erstattungsart</vt:lpstr>
      <vt:lpstr>lSFK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Solis Montes de Oca, Luis Sergio GIZ MX</dc:creator>
  <cp:keywords/>
  <dc:description/>
  <cp:lastModifiedBy>Solis Montes de Oca, Luis Sergio GIZ MX</cp:lastModifiedBy>
  <cp:revision/>
  <cp:lastPrinted>2026-02-13T22:51:26Z</cp:lastPrinted>
  <dcterms:created xsi:type="dcterms:W3CDTF">2020-06-06T12:03:03Z</dcterms:created>
  <dcterms:modified xsi:type="dcterms:W3CDTF">2026-07-07T19:15:29Z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0x010100A0EDAA3DBBC5C443B68D64AADA87B6AF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