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mc:AlternateContent xmlns:mc="http://schemas.openxmlformats.org/markup-compatibility/2006">
    <mc:Choice Requires="x15">
      <x15ac:absPath xmlns:x15ac="http://schemas.microsoft.com/office/spreadsheetml/2010/11/ac" url="https://gizonline-my.sharepoint.com/personal/selina_heyns_giz_de/Documents/Desktop/Country Office 2026/Direct Award/Nozi_10039449/"/>
    </mc:Choice>
  </mc:AlternateContent>
  <xr:revisionPtr revIDLastSave="0" documentId="8_{8C1C307B-E9C5-46E7-9D37-79DEA72A5069}" xr6:coauthVersionLast="47" xr6:coauthVersionMax="47" xr10:uidLastSave="{00000000-0000-0000-0000-000000000000}"/>
  <bookViews>
    <workbookView xWindow="-110" yWindow="-110" windowWidth="19420" windowHeight="10300" xr2:uid="{00000000-000D-0000-FFFF-FFFF00000000}"/>
  </bookViews>
  <sheets>
    <sheet name="Price schedule | Services" sheetId="1" r:id="rId1"/>
    <sheet name="Price schedule | opt. services" sheetId="4" r:id="rId2"/>
    <sheet name="Total services + opt." sheetId="6" r:id="rId3"/>
    <sheet name="List of key experts" sheetId="3" r:id="rId4"/>
    <sheet name="Lists" sheetId="2" state="hidden" r:id="rId5"/>
  </sheets>
  <externalReferences>
    <externalReference r:id="rId6"/>
    <externalReference r:id="rId7"/>
    <externalReference r:id="rId8"/>
    <externalReference r:id="rId9"/>
    <externalReference r:id="rId10"/>
  </externalReferences>
  <definedNames>
    <definedName name="Ersatzspalten" localSheetId="1">'Price schedule | opt. services'!$I$3:$L$3</definedName>
    <definedName name="Ersatzspalten">'Price schedule | Services'!$I$3:$L$3</definedName>
    <definedName name="Erstattungsart" localSheetId="2">[1]Listen!$B$4:$B$7</definedName>
    <definedName name="Erstattungsart">Lists!$B$4:$B$7</definedName>
    <definedName name="JaNein" localSheetId="2">[2]Listen!$D$4:$D$5</definedName>
    <definedName name="JaNein">[3]Listen!$D$4:$D$5</definedName>
    <definedName name="lSFK" localSheetId="2">'[4]Liste der Schlüsselfachkräfte'!$B$11:$B$34</definedName>
    <definedName name="lSFK">'List of key experts'!$B$11:$B$34</definedName>
    <definedName name="_xlnm.Print_Area" localSheetId="1">'Price schedule | opt. services'!$A$1:$G$82</definedName>
    <definedName name="_xlnm.Print_Area" localSheetId="0">'Price schedule | Services'!$A$1:$G$82</definedName>
    <definedName name="_xlnm.Print_Area" localSheetId="2">'Total services + opt.'!$A$1:$G$30</definedName>
    <definedName name="_xlnm.Print_Titles" localSheetId="1">'Price schedule | opt. services'!$1:$4</definedName>
    <definedName name="_xlnm.Print_Titles" localSheetId="0">'Price schedule | Services'!$1:$4</definedName>
    <definedName name="_xlnm.Print_Titles" localSheetId="2">'Total services + opt.'!$1:$1</definedName>
    <definedName name="rZeilen" localSheetId="1">'Price schedule | opt. services'!$N$13:$N$19</definedName>
    <definedName name="rZeilen">'Price schedule | Services'!$N$13:$N$19</definedName>
    <definedName name="VENr" localSheetId="2">'[1]Preisblatt | Leistung'!#REF!</definedName>
    <definedName name="VENr">'[5]Preisblatt | Leistung'!#REF!</definedName>
    <definedName name="VEspalten" localSheetId="2">'[1]Preisblatt | Leistung'!#REF!</definedName>
    <definedName name="VEspalten">'[5]Preisblatt | Leistung'!#REF!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6" i="1" l="1"/>
  <c r="F12" i="1"/>
  <c r="B7" i="6"/>
  <c r="B7" i="4"/>
  <c r="B5" i="4"/>
  <c r="F15" i="1"/>
  <c r="F30" i="1"/>
  <c r="F51" i="1"/>
  <c r="F71" i="1"/>
  <c r="F15" i="4"/>
  <c r="F32" i="4"/>
  <c r="F53" i="4"/>
  <c r="F70" i="4"/>
  <c r="D7" i="6"/>
  <c r="D5" i="6"/>
  <c r="D3" i="6"/>
  <c r="B5" i="6"/>
  <c r="B3" i="6"/>
  <c r="D7" i="4"/>
  <c r="D5" i="4"/>
  <c r="D3" i="4"/>
  <c r="B3" i="4"/>
  <c r="F64" i="4"/>
  <c r="F65" i="4"/>
  <c r="F66" i="4"/>
  <c r="F67" i="4"/>
  <c r="F68" i="4"/>
  <c r="F69" i="4"/>
  <c r="F71" i="4"/>
  <c r="F72" i="4"/>
  <c r="F73" i="4"/>
  <c r="F74" i="4"/>
  <c r="F75" i="4"/>
  <c r="F76" i="4"/>
  <c r="F44" i="4"/>
  <c r="F45" i="4"/>
  <c r="F46" i="4"/>
  <c r="F47" i="4"/>
  <c r="F48" i="4"/>
  <c r="F49" i="4"/>
  <c r="F50" i="4"/>
  <c r="F51" i="4"/>
  <c r="F52" i="4"/>
  <c r="F54" i="4"/>
  <c r="F55" i="4"/>
  <c r="F56" i="4"/>
  <c r="F57" i="4"/>
  <c r="F12" i="4"/>
  <c r="F13" i="4"/>
  <c r="F14" i="4"/>
  <c r="F21" i="4" s="1"/>
  <c r="F16" i="4"/>
  <c r="F17" i="4"/>
  <c r="F18" i="4"/>
  <c r="F19" i="4"/>
  <c r="F26" i="4"/>
  <c r="F27" i="4"/>
  <c r="F28" i="4"/>
  <c r="F29" i="4"/>
  <c r="F30" i="4"/>
  <c r="F31" i="4"/>
  <c r="F38" i="4" s="1"/>
  <c r="F33" i="4"/>
  <c r="F34" i="4"/>
  <c r="F35" i="4"/>
  <c r="F36" i="4"/>
  <c r="B36" i="4"/>
  <c r="B35" i="4"/>
  <c r="B34" i="4"/>
  <c r="B33" i="4"/>
  <c r="B32" i="4"/>
  <c r="B31" i="4"/>
  <c r="B30" i="4"/>
  <c r="B29" i="4"/>
  <c r="B28" i="4"/>
  <c r="B27" i="4"/>
  <c r="B26" i="4"/>
  <c r="F54" i="1"/>
  <c r="F53" i="1"/>
  <c r="F52" i="1"/>
  <c r="F55" i="1"/>
  <c r="F56" i="1"/>
  <c r="F57" i="1"/>
  <c r="F17" i="1"/>
  <c r="F18" i="1"/>
  <c r="F19" i="1"/>
  <c r="F46" i="1"/>
  <c r="F47" i="1"/>
  <c r="F74" i="1"/>
  <c r="F75" i="1"/>
  <c r="F76" i="1"/>
  <c r="F16" i="1"/>
  <c r="F73" i="1"/>
  <c r="F33" i="1"/>
  <c r="B33" i="1"/>
  <c r="F34" i="1"/>
  <c r="B34" i="1"/>
  <c r="F35" i="1"/>
  <c r="B35" i="1"/>
  <c r="F72" i="1"/>
  <c r="F69" i="1"/>
  <c r="B27" i="1"/>
  <c r="B28" i="1"/>
  <c r="B29" i="1"/>
  <c r="B30" i="1"/>
  <c r="B31" i="1"/>
  <c r="B32" i="1"/>
  <c r="B36" i="1"/>
  <c r="B26" i="1"/>
  <c r="F13" i="1"/>
  <c r="F70" i="1"/>
  <c r="F67" i="1"/>
  <c r="F64" i="1"/>
  <c r="F14" i="1"/>
  <c r="F27" i="1"/>
  <c r="F28" i="1"/>
  <c r="F29" i="1"/>
  <c r="F31" i="1"/>
  <c r="F32" i="1"/>
  <c r="F36" i="1"/>
  <c r="F65" i="1"/>
  <c r="F66" i="1"/>
  <c r="F68" i="1"/>
  <c r="F44" i="1"/>
  <c r="F45" i="1"/>
  <c r="F48" i="1"/>
  <c r="F49" i="1"/>
  <c r="F50" i="1"/>
  <c r="F6" i="3"/>
  <c r="F78" i="1" l="1"/>
  <c r="E26" i="6" s="1"/>
  <c r="F59" i="1"/>
  <c r="E22" i="6" s="1"/>
  <c r="F38" i="1"/>
  <c r="E16" i="6" s="1"/>
  <c r="F21" i="1"/>
  <c r="F59" i="4"/>
  <c r="F78" i="4"/>
  <c r="F82" i="4"/>
  <c r="F82" i="1" l="1"/>
  <c r="E30" i="6" s="1"/>
  <c r="E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List>
</comments>
</file>

<file path=xl/sharedStrings.xml><?xml version="1.0" encoding="utf-8"?>
<sst xmlns="http://schemas.openxmlformats.org/spreadsheetml/2006/main" count="303" uniqueCount="102">
  <si>
    <t>Contract number (VN):</t>
  </si>
  <si>
    <t>Date:</t>
  </si>
  <si>
    <t>Contractor:</t>
  </si>
  <si>
    <t>Address:</t>
  </si>
  <si>
    <t>1. Fixed price</t>
  </si>
  <si>
    <t>2. Fees and other costs related to contract</t>
  </si>
  <si>
    <t xml:space="preserve">2.1 Fee – daily rate
				item </t>
  </si>
  <si>
    <t>Name</t>
  </si>
  <si>
    <t>Type of reimbursement</t>
  </si>
  <si>
    <t>Number of expert-days</t>
  </si>
  <si>
    <t>Remuneration</t>
  </si>
  <si>
    <t xml:space="preserve">Total </t>
  </si>
  <si>
    <t>Explanations</t>
  </si>
  <si>
    <t>Team leader</t>
  </si>
  <si>
    <t xml:space="preserve">Lump sum/number </t>
  </si>
  <si>
    <t>Key expert 1</t>
  </si>
  <si>
    <t>Subtotal</t>
  </si>
  <si>
    <t>Number</t>
  </si>
  <si>
    <t>3. Travel expenses</t>
  </si>
  <si>
    <t xml:space="preserve">Link to current country table of the Federal Government: </t>
  </si>
  <si>
    <t>Item</t>
  </si>
  <si>
    <t>Sub-item</t>
  </si>
  <si>
    <t>Budget/Price</t>
  </si>
  <si>
    <t>Total travel expense budget</t>
  </si>
  <si>
    <t>Please select</t>
  </si>
  <si>
    <t>Transportation</t>
  </si>
  <si>
    <t>Per-diem allowance</t>
  </si>
  <si>
    <t>Overnight accommodation allowance</t>
  </si>
  <si>
    <t>Other travel expenses</t>
  </si>
  <si>
    <t>4. Other costs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</si>
  <si>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</si>
  <si>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</si>
  <si>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</si>
  <si>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</si>
  <si>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</si>
  <si>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</si>
  <si>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</si>
  <si>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</si>
  <si>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Project no.:</t>
  </si>
  <si>
    <t>Title of price schedule</t>
  </si>
  <si>
    <t>Family name</t>
  </si>
  <si>
    <t>Given name</t>
  </si>
  <si>
    <t>Date of birth</t>
  </si>
  <si>
    <t>Place of residence</t>
  </si>
  <si>
    <t>Explanation of contract supplements</t>
  </si>
  <si>
    <t xml:space="preserve"> </t>
  </si>
  <si>
    <t>Key expert 2</t>
  </si>
  <si>
    <t>Key expert 3</t>
  </si>
  <si>
    <t>Key expert 4</t>
  </si>
  <si>
    <t>Key expert 5</t>
  </si>
  <si>
    <t>Key expert 6</t>
  </si>
  <si>
    <t>Lump sum/number</t>
  </si>
  <si>
    <t>against evidence</t>
  </si>
  <si>
    <t>not applicable</t>
  </si>
  <si>
    <t>Position</t>
  </si>
  <si>
    <t>Milestone 1</t>
  </si>
  <si>
    <t>Milestone 2</t>
  </si>
  <si>
    <t>Milestone 3</t>
  </si>
  <si>
    <t>Milestone 4</t>
  </si>
  <si>
    <t>Workshops</t>
  </si>
  <si>
    <t>Expert pool 1</t>
  </si>
  <si>
    <t>Expert pool 2</t>
  </si>
  <si>
    <t>Expert pool 3</t>
  </si>
  <si>
    <t>Subcontracts</t>
  </si>
  <si>
    <t>Other expenses: [Individual items]</t>
  </si>
  <si>
    <t>Flexible remuneration item</t>
  </si>
  <si>
    <t>Local subsidies</t>
  </si>
  <si>
    <t>Equipment</t>
  </si>
  <si>
    <t>Operating costs in country of assignment</t>
  </si>
  <si>
    <t>invoicing code</t>
  </si>
  <si>
    <t>Quantity</t>
  </si>
  <si>
    <t>Total</t>
  </si>
  <si>
    <t>Description</t>
  </si>
  <si>
    <t>Sum</t>
  </si>
  <si>
    <t/>
  </si>
  <si>
    <t>Expert pool 4</t>
  </si>
  <si>
    <t>Expert pool 5</t>
  </si>
  <si>
    <t>Milestone 5</t>
  </si>
  <si>
    <t>Milestone 6</t>
  </si>
  <si>
    <t>Milestone 7</t>
  </si>
  <si>
    <r>
      <t>Compensation of CO</t>
    </r>
    <r>
      <rPr>
        <vertAlign val="subscript"/>
        <sz val="9"/>
        <rFont val="Arial"/>
        <family val="2"/>
      </rPr>
      <t>2</t>
    </r>
    <r>
      <rPr>
        <sz val="9"/>
        <rFont val="Arial"/>
        <family val="2"/>
      </rPr>
      <t xml:space="preserve"> emissions</t>
    </r>
  </si>
  <si>
    <t>National flights</t>
  </si>
  <si>
    <t>International flights</t>
  </si>
  <si>
    <t>Project number/ Cost center number:</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</si>
  <si>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</si>
  <si>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</si>
  <si>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</si>
  <si>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</si>
  <si>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2.1 Fee – daily rate</t>
  </si>
  <si>
    <t>CONFIDENTIAL</t>
  </si>
  <si>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t>
    </r>
    <r>
      <rPr>
        <b/>
        <sz val="14"/>
        <color rgb="FFFF0000"/>
        <rFont val="Arial"/>
        <family val="2"/>
        <scheme val="minor"/>
      </rPr>
      <t>local contracts</t>
    </r>
    <r>
      <rPr>
        <b/>
        <sz val="14"/>
        <color theme="1"/>
        <rFont val="Arial"/>
        <family val="2"/>
        <scheme val="minor"/>
      </rPr>
      <t xml:space="preserve"> - Services</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</si>
  <si>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t>
    </r>
    <r>
      <rPr>
        <b/>
        <sz val="14"/>
        <color rgb="FFFF0000"/>
        <rFont val="Arial"/>
        <family val="2"/>
        <scheme val="minor"/>
      </rPr>
      <t>local contracts</t>
    </r>
    <r>
      <rPr>
        <b/>
        <sz val="14"/>
        <color theme="1"/>
        <rFont val="Arial"/>
        <family val="2"/>
        <scheme val="minor"/>
      </rPr>
      <t xml:space="preserve"> - Opt. services</t>
    </r>
  </si>
  <si>
    <r>
      <t xml:space="preserve">Total price schedule </t>
    </r>
    <r>
      <rPr>
        <b/>
        <sz val="14"/>
        <color rgb="FFFF0000"/>
        <rFont val="Arial"/>
        <family val="2"/>
      </rPr>
      <t>local contracts</t>
    </r>
    <r>
      <rPr>
        <b/>
        <sz val="14"/>
        <rFont val="Arial"/>
        <family val="2"/>
      </rPr>
      <t xml:space="preserve"> - Services + opt. services</t>
    </r>
  </si>
  <si>
    <t>Currency:</t>
  </si>
  <si>
    <t>Please adjust if different guidelines are used</t>
  </si>
  <si>
    <t>https://www.bundesfinanzministerium.de/Content/DE/Downloads/BMF_Schreiben/Steuerarten/Lohnsteuer/2025-12-05-steuerliche-behandlung-reisekosten-2026.html (GERMAN ONLY)</t>
  </si>
  <si>
    <t>ZAR</t>
  </si>
  <si>
    <t>7000018729</t>
  </si>
  <si>
    <t>G-012043-001</t>
  </si>
  <si>
    <t>Project support</t>
  </si>
  <si>
    <t>Expert pool</t>
  </si>
  <si>
    <t>Flexible Remuneration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</si>
</sst>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 &quot;€&quot;"/>
    <numFmt numFmtId="166" formatCode="#,##0.00\ _€"/>
  </numFmts>
  <fonts count="49"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
      <b/>
      <sz val="11"/>
      <color rgb="FF000000"/>
      <name val="Arial"/>
      <family val="2"/>
      <scheme val="minor"/>
    </font>
  </fonts>
  <fills count="7">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s>
  <borders count="22">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1">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27" fillId="0" borderId="4" xfId="14" applyFont="1" applyBorder="1" applyAlignment="1">
      <alignment vertical="center"/>
    </xf>
    <xf numFmtId="0" fontId="7" fillId="0" borderId="0" xfId="14" applyFont="1" applyAlignment="1">
      <alignment vertical="center"/>
    </xf>
    <xf numFmtId="0" fontId="40"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7" fillId="0" borderId="0" xfId="4" applyFont="1" applyAlignment="1">
      <alignment vertical="center"/>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27" fillId="0" borderId="0" xfId="14" applyNumberFormat="1" applyFont="1"/>
    <xf numFmtId="2" fontId="27" fillId="0" borderId="0" xfId="14" applyNumberFormat="1" applyFont="1" applyAlignment="1">
      <alignment vertical="center"/>
    </xf>
    <xf numFmtId="2" fontId="40" fillId="0" borderId="0" xfId="14" applyNumberFormat="1" applyFont="1" applyAlignment="1">
      <alignment vertical="center"/>
    </xf>
    <xf numFmtId="2" fontId="6" fillId="0" borderId="0" xfId="0" applyNumberFormat="1" applyFont="1" applyAlignment="1">
      <alignment horizontal="right" vertical="center" indent="1"/>
    </xf>
    <xf numFmtId="49" fontId="6" fillId="0" borderId="0" xfId="0" applyNumberFormat="1" applyFont="1" applyAlignment="1">
      <alignment horizontal="left" vertical="center"/>
    </xf>
    <xf numFmtId="166" fontId="46" fillId="5" borderId="0" xfId="5" applyNumberFormat="1" applyFont="1" applyFill="1" applyAlignment="1">
      <alignment horizontal="center" vertical="center" shrinkToFit="1"/>
      <protection locked="0"/>
    </xf>
    <xf numFmtId="166" fontId="9" fillId="5" borderId="3" xfId="8" applyNumberFormat="1">
      <alignment vertical="center" shrinkToFit="1"/>
      <protection locked="0"/>
    </xf>
    <xf numFmtId="4" fontId="9" fillId="5" borderId="3" xfId="8">
      <alignment vertical="center" shrinkToFit="1"/>
      <protection locked="0"/>
    </xf>
    <xf numFmtId="49" fontId="48" fillId="5" borderId="3" xfId="9" applyFont="1">
      <alignment vertical="center" wrapText="1"/>
      <protection locked="0"/>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18" fillId="0" borderId="0" xfId="12" applyFill="1" applyBorder="1" applyAlignment="1" applyProtection="1">
      <alignment horizontal="left" vertical="top" wrapText="1"/>
    </xf>
    <xf numFmtId="0" fontId="39" fillId="0" borderId="18" xfId="15" applyFont="1" applyBorder="1" applyAlignment="1" applyProtection="1">
      <alignment horizontal="left" vertical="center"/>
    </xf>
    <xf numFmtId="0" fontId="39"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0" fontId="40" fillId="0" borderId="0" xfId="14" applyFont="1" applyAlignment="1">
      <alignment vertical="center" wrapText="1"/>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44" fillId="0" borderId="0" xfId="14" applyFont="1" applyAlignment="1">
      <alignment horizontal="left" vertical="top" wrapText="1"/>
    </xf>
    <xf numFmtId="0" fontId="40" fillId="0" borderId="0" xfId="14" applyFont="1" applyAlignment="1">
      <alignment horizontal="left" vertical="top" wrapText="1"/>
    </xf>
    <xf numFmtId="0" fontId="12" fillId="4" borderId="0" xfId="2" applyAlignment="1">
      <alignment vertical="center" wrapText="1"/>
    </xf>
    <xf numFmtId="0" fontId="1" fillId="0" borderId="0" xfId="0" applyFont="1" applyAlignment="1">
      <alignment horizontal="left" vertical="center"/>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5</xdr:col>
      <xdr:colOff>870937</xdr:colOff>
      <xdr:row>0</xdr:row>
      <xdr:rowOff>0</xdr:rowOff>
    </xdr:from>
    <xdr:to>
      <xdr:col>6</xdr:col>
      <xdr:colOff>1687936</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50</xdr:row>
      <xdr:rowOff>62753</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693524" y="2028826"/>
          <a:ext cx="6150908" cy="6299386"/>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price offer for the main service in the first tab </a:t>
          </a:r>
          <a:r>
            <a:rPr lang="en-GB" sz="1100" b="1" i="1">
              <a:latin typeface="+mn-lt"/>
              <a:ea typeface="+mn-lt"/>
              <a:cs typeface="+mn-lt"/>
            </a:rPr>
            <a:t>"Price schedule | Services"</a:t>
          </a:r>
          <a:r>
            <a:rPr lang="en-GB" sz="1100" b="1">
              <a:latin typeface="+mn-lt"/>
              <a:ea typeface="+mn-lt"/>
              <a:cs typeface="+mn-lt"/>
            </a:rPr>
            <a:t>. Please enter your price offer 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forms the sum for determining the total order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settlement against </a:t>
          </a:r>
          <a:br>
            <a:rPr lang="en-GB" sz="1100">
              <a:effectLst/>
              <a:latin typeface="+mn-lt"/>
              <a:ea typeface="+mn-ea"/>
              <a:cs typeface="+mn-cs"/>
            </a:rPr>
          </a:br>
          <a:r>
            <a:rPr lang="en-GB" sz="1100">
              <a:effectLst/>
              <a:latin typeface="+mn-lt"/>
              <a:ea typeface="+mn-ea"/>
              <a:cs typeface="+mn-cs"/>
            </a:rPr>
            <a:t>	evidence</a:t>
          </a:r>
          <a:r>
            <a:rPr lang="en-GB" sz="1100">
              <a:latin typeface="+mn-lt"/>
              <a:ea typeface="+mn-ea"/>
              <a:cs typeface="+mn-cs"/>
            </a:rPr>
            <a:t>;</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a:t>
          </a:r>
          <a:r>
            <a:rPr lang="en-GB" sz="1100">
              <a:effectLst/>
              <a:latin typeface="+mn-lt"/>
              <a:ea typeface="+mn-ea"/>
              <a:cs typeface="+mn-cs"/>
            </a:rPr>
            <a:t>justified accordingly</a:t>
          </a:r>
          <a:r>
            <a:rPr lang="en-GB" sz="1100">
              <a:latin typeface="+mn-lt"/>
              <a:ea typeface="+mn-ea"/>
              <a:cs typeface="+mn-cs"/>
            </a:rPr>
            <a:t>.</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during the performance of the contract, as specified in the contract. A remuneration item is 	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11161</xdr:colOff>
      <xdr:row>0</xdr:row>
      <xdr:rowOff>0</xdr:rowOff>
    </xdr:from>
    <xdr:to>
      <xdr:col>7</xdr:col>
      <xdr:colOff>5081</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40959</xdr:rowOff>
    </xdr:from>
    <xdr:to>
      <xdr:col>16</xdr:col>
      <xdr:colOff>145128</xdr:colOff>
      <xdr:row>49</xdr:row>
      <xdr:rowOff>80682</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2282135"/>
          <a:ext cx="6150909" cy="6332947"/>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effectLst/>
              <a:latin typeface="+mn-lt"/>
              <a:ea typeface="+mn-ea"/>
              <a:cs typeface="+mn-cs"/>
            </a:rPr>
            <a:t>Please enter your financial bid for the main service in the first tab </a:t>
          </a:r>
          <a:r>
            <a:rPr lang="en-GB" sz="1100" b="1" i="1">
              <a:effectLst/>
              <a:latin typeface="+mn-lt"/>
              <a:ea typeface="+mn-ea"/>
              <a:cs typeface="+mn-cs"/>
            </a:rPr>
            <a:t>'Price schedule | Services'</a:t>
          </a:r>
          <a:r>
            <a:rPr lang="en-GB" sz="1100" b="1">
              <a:effectLst/>
              <a:latin typeface="+mn-lt"/>
              <a:ea typeface="+mn-ea"/>
              <a:cs typeface="+mn-cs"/>
            </a:rPr>
            <a:t>. Please enter your financial bid for the optional services in the table tab </a:t>
          </a:r>
          <a:r>
            <a:rPr lang="en-GB" sz="1100" b="1" i="1">
              <a:effectLst/>
              <a:latin typeface="+mn-lt"/>
              <a:ea typeface="+mn-ea"/>
              <a:cs typeface="+mn-cs"/>
            </a:rPr>
            <a:t>'Price schedule | opt. services'</a:t>
          </a:r>
          <a:r>
            <a:rPr lang="en-GB" sz="1100" b="1">
              <a:effectLst/>
              <a:latin typeface="+mn-lt"/>
              <a:ea typeface="+mn-ea"/>
              <a:cs typeface="+mn-cs"/>
            </a:rPr>
            <a:t>. The tab </a:t>
          </a:r>
          <a:r>
            <a:rPr lang="en-GB" sz="1100" b="1" i="1">
              <a:effectLst/>
              <a:latin typeface="+mn-lt"/>
              <a:ea typeface="+mn-ea"/>
              <a:cs typeface="+mn-cs"/>
            </a:rPr>
            <a:t>'Total services + opt.'</a:t>
          </a:r>
          <a:r>
            <a:rPr lang="en-GB" sz="1100" b="1">
              <a:effectLst/>
              <a:latin typeface="+mn-lt"/>
              <a:ea typeface="+mn-ea"/>
              <a:cs typeface="+mn-cs"/>
            </a:rPr>
            <a:t> automatically 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done by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settlement against </a:t>
          </a:r>
          <a:br>
            <a:rPr lang="en-GB" sz="1100">
              <a:effectLst/>
              <a:latin typeface="+mn-lt"/>
              <a:ea typeface="+mn-ea"/>
              <a:cs typeface="+mn-cs"/>
            </a:rPr>
          </a:br>
          <a:r>
            <a:rPr lang="en-GB" sz="1100">
              <a:effectLst/>
              <a:latin typeface="+mn-lt"/>
              <a:ea typeface="+mn-ea"/>
              <a:cs typeface="+mn-cs"/>
            </a:rPr>
            <a:t>	evidence</a:t>
          </a:r>
          <a:r>
            <a:rPr lang="en-GB" sz="1100">
              <a:latin typeface="+mn-lt"/>
              <a:ea typeface="+mn-ea"/>
              <a:cs typeface="+mn-cs"/>
            </a:rPr>
            <a:t>;</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a:t>
          </a:r>
          <a:r>
            <a:rPr lang="en-GB" sz="1100">
              <a:effectLst/>
              <a:latin typeface="+mn-lt"/>
              <a:ea typeface="+mn-ea"/>
              <a:cs typeface="+mn-cs"/>
            </a:rPr>
            <a:t>justified accordingly</a:t>
          </a:r>
          <a:r>
            <a:rPr lang="en-GB" sz="1100">
              <a:latin typeface="+mn-lt"/>
              <a:ea typeface="+mn-ea"/>
              <a:cs typeface="+mn-cs"/>
            </a:rPr>
            <a:t>.</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171450" indent="-171450">
            <a:buFont typeface="Arial" panose="020B0604020202020204" pitchFamily="34" charset="0"/>
            <a:buChar char="•"/>
          </a:pPr>
          <a:r>
            <a:rPr lang="en-GB" sz="1100">
              <a:effectLst/>
              <a:latin typeface="+mn-lt"/>
              <a:ea typeface="+mn-ea"/>
              <a:cs typeface="+mn-cs"/>
            </a:rPr>
            <a:t>Equipment: Equipment is handed over to the partner institution in the country of assignment during the performance of the contract, as specified in the contract. A remuneration item is therefore required that supplements the contractual</a:t>
          </a:r>
          <a:r>
            <a:rPr lang="en-GB" sz="1100" baseline="0">
              <a:effectLst/>
              <a:latin typeface="+mn-lt"/>
              <a:ea typeface="+mn-ea"/>
              <a:cs typeface="+mn-cs"/>
            </a:rPr>
            <a:t> </a:t>
          </a:r>
          <a:r>
            <a:rPr lang="en-GB" sz="1100">
              <a:effectLst/>
              <a:latin typeface="+mn-lt"/>
              <a:ea typeface="+mn-ea"/>
              <a:cs typeface="+mn-cs"/>
            </a:rPr>
            <a:t>terms and conditions;</a:t>
          </a:r>
        </a:p>
        <a:p>
          <a:pPr marL="171450" indent="-171450">
            <a:buFont typeface="Arial" panose="020B0604020202020204" pitchFamily="34" charset="0"/>
            <a:buChar char="•"/>
          </a:pPr>
          <a:r>
            <a:rPr lang="en-GB" sz="1100">
              <a:effectLst/>
              <a:latin typeface="+mn-lt"/>
              <a:ea typeface="+mn-ea"/>
              <a:cs typeface="+mn-cs"/>
            </a:rPr>
            <a:t>Other costs must be broken down in the financial bid.</a:t>
          </a:r>
          <a:endParaRPr lang="de-DE">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izonline.sharepoint.com/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row r="4">
          <cell r="B4" t="str">
            <v>Bitte wählen</v>
          </cell>
        </row>
        <row r="5">
          <cell r="B5" t="str">
            <v>Pauschal / Menge</v>
          </cell>
        </row>
        <row r="6">
          <cell r="B6" t="str">
            <v>gegen Nachweis</v>
          </cell>
        </row>
        <row r="7">
          <cell r="B7" t="str">
            <v>entfällt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sheetName val="Listen"/>
    </sheetNames>
    <sheetDataSet>
      <sheetData sheetId="0"/>
      <sheetData sheetId="1">
        <row r="4">
          <cell r="D4" t="str">
            <v>Ja</v>
          </cell>
        </row>
        <row r="5">
          <cell r="D5" t="str">
            <v>Nein</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94"/>
  <sheetViews>
    <sheetView showGridLines="0" tabSelected="1" zoomScaleNormal="100" workbookViewId="0">
      <selection activeCell="E55" sqref="E55"/>
    </sheetView>
  </sheetViews>
  <sheetFormatPr defaultColWidth="11.3984375" defaultRowHeight="11.5" outlineLevelRow="1" x14ac:dyDescent="0.25"/>
  <cols>
    <col min="1" max="1" width="31.796875" customWidth="1"/>
    <col min="2" max="2" width="16.296875" customWidth="1"/>
    <col min="3" max="3" width="17.69921875" customWidth="1"/>
    <col min="4" max="4" width="11.296875" bestFit="1" customWidth="1"/>
    <col min="5" max="5" width="14.5" customWidth="1"/>
    <col min="6" max="6" width="16.09765625" style="80" customWidth="1"/>
    <col min="7" max="7" width="30.5" customWidth="1"/>
    <col min="8" max="8" width="2" customWidth="1"/>
    <col min="9" max="9" width="5.69921875" customWidth="1"/>
    <col min="10" max="10" width="11.3984375" customWidth="1"/>
    <col min="11" max="11" width="9.3984375" customWidth="1"/>
    <col min="12" max="12" width="5.296875" customWidth="1"/>
    <col min="14" max="14" width="34.796875" customWidth="1"/>
  </cols>
  <sheetData>
    <row r="1" spans="1:14" ht="67.5" customHeight="1" x14ac:dyDescent="0.25">
      <c r="A1" s="116" t="s">
        <v>90</v>
      </c>
      <c r="B1" s="117"/>
      <c r="C1" s="117"/>
      <c r="D1" s="117"/>
      <c r="E1" s="117"/>
      <c r="F1" s="117"/>
      <c r="G1" s="43"/>
      <c r="H1" s="42"/>
      <c r="J1" s="80"/>
    </row>
    <row r="2" spans="1:14" s="2" customFormat="1" ht="23.25" customHeight="1" x14ac:dyDescent="0.25">
      <c r="A2" s="79" t="s">
        <v>89</v>
      </c>
      <c r="F2" s="81"/>
    </row>
    <row r="3" spans="1:14" ht="23.25" customHeight="1" x14ac:dyDescent="0.25">
      <c r="A3" s="25" t="s">
        <v>0</v>
      </c>
      <c r="B3" s="74" t="s">
        <v>97</v>
      </c>
      <c r="C3" s="26" t="s">
        <v>1</v>
      </c>
      <c r="D3" s="118"/>
      <c r="E3" s="119"/>
      <c r="F3" s="107"/>
      <c r="G3" s="108"/>
    </row>
    <row r="4" spans="1:14" s="2" customFormat="1" ht="5.25" customHeight="1" x14ac:dyDescent="0.25">
      <c r="A4" s="24"/>
      <c r="C4" s="27"/>
      <c r="F4" s="81"/>
    </row>
    <row r="5" spans="1:14" x14ac:dyDescent="0.25">
      <c r="A5" s="28" t="s">
        <v>83</v>
      </c>
      <c r="B5" s="74" t="s">
        <v>98</v>
      </c>
      <c r="C5" s="26" t="s">
        <v>2</v>
      </c>
      <c r="D5" s="120"/>
      <c r="E5" s="114"/>
      <c r="F5" s="114"/>
      <c r="G5" s="114"/>
    </row>
    <row r="6" spans="1:14" s="2" customFormat="1" ht="3.5" x14ac:dyDescent="0.25">
      <c r="A6" s="24"/>
      <c r="C6" s="27"/>
      <c r="F6" s="81"/>
    </row>
    <row r="7" spans="1:14" ht="33" customHeight="1" x14ac:dyDescent="0.25">
      <c r="A7" s="28" t="s">
        <v>93</v>
      </c>
      <c r="B7" s="109" t="s">
        <v>96</v>
      </c>
      <c r="C7" s="26" t="s">
        <v>3</v>
      </c>
      <c r="D7" s="113"/>
      <c r="E7" s="114"/>
      <c r="F7" s="114"/>
      <c r="G7" s="114"/>
    </row>
    <row r="8" spans="1:14" s="17" customFormat="1" ht="9" x14ac:dyDescent="0.25">
      <c r="A8" s="29"/>
      <c r="B8" s="30"/>
      <c r="C8" s="30"/>
      <c r="D8" s="30"/>
      <c r="E8" s="30"/>
      <c r="F8" s="83"/>
      <c r="G8" s="30"/>
    </row>
    <row r="9" spans="1:14" x14ac:dyDescent="0.25">
      <c r="A9" s="5" t="s">
        <v>4</v>
      </c>
      <c r="B9" s="5"/>
      <c r="C9" s="5"/>
      <c r="D9" s="5"/>
      <c r="E9" s="5"/>
      <c r="F9" s="84"/>
      <c r="G9" s="5"/>
    </row>
    <row r="10" spans="1:14" s="19" customFormat="1" ht="4.5" outlineLevel="1" x14ac:dyDescent="0.25">
      <c r="F10" s="85"/>
    </row>
    <row r="11" spans="1:14" outlineLevel="1" x14ac:dyDescent="0.25">
      <c r="A11" s="3" t="s">
        <v>20</v>
      </c>
      <c r="B11" s="33" t="s">
        <v>72</v>
      </c>
      <c r="C11" s="34"/>
      <c r="D11" s="3" t="s">
        <v>70</v>
      </c>
      <c r="E11" s="3" t="s">
        <v>10</v>
      </c>
      <c r="F11" s="86" t="s">
        <v>73</v>
      </c>
      <c r="G11" s="3" t="s">
        <v>12</v>
      </c>
    </row>
    <row r="12" spans="1:14" outlineLevel="1" x14ac:dyDescent="0.25">
      <c r="A12" s="12" t="s">
        <v>71</v>
      </c>
      <c r="B12" s="35"/>
      <c r="C12" s="36"/>
      <c r="D12" s="10"/>
      <c r="E12" s="111"/>
      <c r="F12" s="87">
        <f>D12*E12</f>
        <v>0</v>
      </c>
      <c r="G12" s="12"/>
    </row>
    <row r="13" spans="1:14" outlineLevel="1" x14ac:dyDescent="0.25">
      <c r="A13" s="12" t="s">
        <v>55</v>
      </c>
      <c r="B13" s="35"/>
      <c r="C13" s="36"/>
      <c r="D13" s="10"/>
      <c r="E13" s="111"/>
      <c r="F13" s="87">
        <f>D13*E13</f>
        <v>0</v>
      </c>
      <c r="G13" s="12"/>
      <c r="N13" s="20"/>
    </row>
    <row r="14" spans="1:14" outlineLevel="1" x14ac:dyDescent="0.25">
      <c r="A14" s="12" t="s">
        <v>56</v>
      </c>
      <c r="B14" s="35"/>
      <c r="C14" s="36"/>
      <c r="D14" s="10"/>
      <c r="E14" s="111"/>
      <c r="F14" s="87">
        <f t="shared" ref="F14:F19" si="0">D14*E14</f>
        <v>0</v>
      </c>
      <c r="G14" s="12"/>
      <c r="N14" s="20"/>
    </row>
    <row r="15" spans="1:14" outlineLevel="1" x14ac:dyDescent="0.25">
      <c r="A15" s="12" t="s">
        <v>57</v>
      </c>
      <c r="B15" s="35"/>
      <c r="C15" s="36"/>
      <c r="D15" s="10"/>
      <c r="E15" s="111"/>
      <c r="F15" s="87">
        <f t="shared" si="0"/>
        <v>0</v>
      </c>
      <c r="G15" s="12"/>
      <c r="N15" s="20"/>
    </row>
    <row r="16" spans="1:14" outlineLevel="1" x14ac:dyDescent="0.25">
      <c r="A16" s="12" t="s">
        <v>58</v>
      </c>
      <c r="B16" s="35"/>
      <c r="C16" s="36"/>
      <c r="D16" s="10"/>
      <c r="E16" s="111"/>
      <c r="F16" s="87">
        <f t="shared" si="0"/>
        <v>0</v>
      </c>
      <c r="G16" s="12"/>
      <c r="N16" s="20"/>
    </row>
    <row r="17" spans="1:14" outlineLevel="1" x14ac:dyDescent="0.25">
      <c r="A17" s="12" t="s">
        <v>77</v>
      </c>
      <c r="B17" s="35"/>
      <c r="C17" s="36"/>
      <c r="D17" s="10"/>
      <c r="E17" s="111"/>
      <c r="F17" s="87">
        <f t="shared" si="0"/>
        <v>0</v>
      </c>
      <c r="G17" s="12"/>
      <c r="N17" s="20"/>
    </row>
    <row r="18" spans="1:14" outlineLevel="1" x14ac:dyDescent="0.25">
      <c r="A18" s="12" t="s">
        <v>78</v>
      </c>
      <c r="B18" s="35"/>
      <c r="C18" s="36"/>
      <c r="D18" s="10"/>
      <c r="E18" s="111"/>
      <c r="F18" s="87">
        <f t="shared" si="0"/>
        <v>0</v>
      </c>
      <c r="G18" s="12"/>
      <c r="N18" s="20"/>
    </row>
    <row r="19" spans="1:14" outlineLevel="1" x14ac:dyDescent="0.25">
      <c r="A19" s="12" t="s">
        <v>79</v>
      </c>
      <c r="B19" s="35"/>
      <c r="C19" s="36"/>
      <c r="D19" s="10"/>
      <c r="E19" s="111"/>
      <c r="F19" s="87">
        <f t="shared" si="0"/>
        <v>0</v>
      </c>
      <c r="G19" s="12"/>
      <c r="N19" s="20"/>
    </row>
    <row r="20" spans="1:14" s="2" customFormat="1" ht="5.5" customHeight="1" outlineLevel="1" x14ac:dyDescent="0.25">
      <c r="C20" s="9"/>
      <c r="F20" s="81"/>
    </row>
    <row r="21" spans="1:14" x14ac:dyDescent="0.25">
      <c r="A21" s="6" t="s">
        <v>16</v>
      </c>
      <c r="B21" s="6"/>
      <c r="C21" s="6"/>
      <c r="D21" s="6"/>
      <c r="E21" s="6"/>
      <c r="F21" s="88">
        <f>SUM(F12:F20)</f>
        <v>0</v>
      </c>
      <c r="G21" s="6"/>
    </row>
    <row r="22" spans="1:14" s="16" customFormat="1" ht="17.149999999999999" customHeight="1" x14ac:dyDescent="0.25">
      <c r="F22" s="89"/>
    </row>
    <row r="23" spans="1:14" x14ac:dyDescent="0.25">
      <c r="A23" s="5" t="s">
        <v>5</v>
      </c>
      <c r="B23" s="5"/>
      <c r="C23" s="5"/>
      <c r="D23" s="5"/>
      <c r="E23" s="5"/>
      <c r="F23" s="84"/>
      <c r="G23" s="5"/>
    </row>
    <row r="24" spans="1:14" s="19" customFormat="1" ht="4.5" x14ac:dyDescent="0.25">
      <c r="F24" s="85"/>
    </row>
    <row r="25" spans="1:14" ht="34.5" x14ac:dyDescent="0.25">
      <c r="A25" s="21" t="s">
        <v>6</v>
      </c>
      <c r="B25" s="3" t="s">
        <v>7</v>
      </c>
      <c r="C25" s="3" t="s">
        <v>8</v>
      </c>
      <c r="D25" s="3" t="s">
        <v>9</v>
      </c>
      <c r="E25" s="3" t="s">
        <v>10</v>
      </c>
      <c r="F25" s="86" t="s">
        <v>11</v>
      </c>
      <c r="G25" s="3" t="s">
        <v>12</v>
      </c>
    </row>
    <row r="26" spans="1:14" x14ac:dyDescent="0.25">
      <c r="A26" s="12" t="s">
        <v>13</v>
      </c>
      <c r="B26" s="22" t="str">
        <f>IFERROR(VLOOKUP(A26,'List of key experts'!$B$11:$D$34,3,0)&amp;" "&amp;VLOOKUP(A26,'List of key experts'!$B$11:$D$34,2,0),"N.N.")</f>
        <v xml:space="preserve"> </v>
      </c>
      <c r="C26" s="8" t="s">
        <v>14</v>
      </c>
      <c r="D26" s="10">
        <v>30</v>
      </c>
      <c r="E26" s="111"/>
      <c r="F26" s="87">
        <f>D26*E26</f>
        <v>0</v>
      </c>
      <c r="G26" s="12"/>
    </row>
    <row r="27" spans="1:14" x14ac:dyDescent="0.25">
      <c r="A27" s="12" t="s">
        <v>99</v>
      </c>
      <c r="B27" s="22" t="str">
        <f>IFERROR(VLOOKUP(A27,'List of key experts'!$B$11:$D$34,3,0)&amp;" "&amp;VLOOKUP(A27,'List of key experts'!$B$11:$D$34,2,0),"N.N.")</f>
        <v>N.N.</v>
      </c>
      <c r="C27" s="8" t="s">
        <v>14</v>
      </c>
      <c r="D27" s="10">
        <v>21</v>
      </c>
      <c r="E27" s="111"/>
      <c r="F27" s="87">
        <f t="shared" ref="F27:F36" si="1">D27*E27</f>
        <v>0</v>
      </c>
      <c r="G27" s="12"/>
    </row>
    <row r="28" spans="1:14" outlineLevel="1" x14ac:dyDescent="0.25">
      <c r="A28" s="12" t="s">
        <v>100</v>
      </c>
      <c r="B28" s="22" t="str">
        <f>IFERROR(VLOOKUP(A28,'List of key experts'!$B$11:$D$34,3,0)&amp;" "&amp;VLOOKUP(A28,'List of key experts'!$B$11:$D$34,2,0),"N.N.")</f>
        <v>N.N.</v>
      </c>
      <c r="C28" s="8" t="s">
        <v>14</v>
      </c>
      <c r="D28" s="10">
        <v>69</v>
      </c>
      <c r="E28" s="111"/>
      <c r="F28" s="87">
        <f t="shared" si="1"/>
        <v>0</v>
      </c>
      <c r="G28" s="12"/>
    </row>
    <row r="29" spans="1:14" outlineLevel="1" x14ac:dyDescent="0.25">
      <c r="A29" s="12" t="s">
        <v>47</v>
      </c>
      <c r="B29" s="22" t="str">
        <f>IFERROR(VLOOKUP(A29,'List of key experts'!$B$11:$D$34,3,0)&amp;" "&amp;VLOOKUP(A29,'List of key experts'!$B$11:$D$34,2,0),"N.N.")</f>
        <v xml:space="preserve"> </v>
      </c>
      <c r="C29" s="8" t="s">
        <v>14</v>
      </c>
      <c r="D29" s="10"/>
      <c r="E29" s="111"/>
      <c r="F29" s="87">
        <f t="shared" si="1"/>
        <v>0</v>
      </c>
      <c r="G29" s="12"/>
    </row>
    <row r="30" spans="1:14" outlineLevel="1" x14ac:dyDescent="0.25">
      <c r="A30" s="12" t="s">
        <v>48</v>
      </c>
      <c r="B30" s="22" t="str">
        <f>IFERROR(VLOOKUP(A30,'List of key experts'!$B$11:$D$34,3,0)&amp;" "&amp;VLOOKUP(A30,'List of key experts'!$B$11:$D$34,2,0),"N.N.")</f>
        <v xml:space="preserve"> </v>
      </c>
      <c r="C30" s="8" t="s">
        <v>14</v>
      </c>
      <c r="D30" s="10"/>
      <c r="E30" s="111"/>
      <c r="F30" s="87">
        <f t="shared" si="1"/>
        <v>0</v>
      </c>
      <c r="G30" s="12"/>
    </row>
    <row r="31" spans="1:14" outlineLevel="1" x14ac:dyDescent="0.25">
      <c r="A31" s="12" t="s">
        <v>49</v>
      </c>
      <c r="B31" s="22" t="str">
        <f>IFERROR(VLOOKUP(A31,'List of key experts'!$B$11:$D$34,3,0)&amp;" "&amp;VLOOKUP(A31,'List of key experts'!$B$11:$D$34,2,0),"N.N.")</f>
        <v xml:space="preserve"> </v>
      </c>
      <c r="C31" s="8" t="s">
        <v>14</v>
      </c>
      <c r="D31" s="10"/>
      <c r="E31" s="111"/>
      <c r="F31" s="87">
        <f t="shared" si="1"/>
        <v>0</v>
      </c>
      <c r="G31" s="12"/>
    </row>
    <row r="32" spans="1:14" outlineLevel="1" x14ac:dyDescent="0.25">
      <c r="A32" s="12" t="s">
        <v>60</v>
      </c>
      <c r="B32" s="22" t="str">
        <f>IFERROR(VLOOKUP(A32,'List of key experts'!$B$11:$D$34,3,0)&amp;" "&amp;VLOOKUP(A32,'List of key experts'!$B$11:$D$34,2,0),"N.N.")</f>
        <v>N.N.</v>
      </c>
      <c r="C32" s="8" t="s">
        <v>14</v>
      </c>
      <c r="D32" s="10"/>
      <c r="E32" s="111"/>
      <c r="F32" s="87">
        <f t="shared" si="1"/>
        <v>0</v>
      </c>
      <c r="G32" s="12"/>
    </row>
    <row r="33" spans="1:8" outlineLevel="1" x14ac:dyDescent="0.25">
      <c r="A33" s="12" t="s">
        <v>61</v>
      </c>
      <c r="B33" s="22" t="str">
        <f>IFERROR(VLOOKUP(A33,'List of key experts'!$B$11:$D$34,3,0)&amp;" "&amp;VLOOKUP(A33,'List of key experts'!$B$11:$D$34,2,0),"N.N.")</f>
        <v>N.N.</v>
      </c>
      <c r="C33" s="8" t="s">
        <v>14</v>
      </c>
      <c r="D33" s="10"/>
      <c r="E33" s="111"/>
      <c r="F33" s="87">
        <f t="shared" ref="F33" si="2">D33*E33</f>
        <v>0</v>
      </c>
      <c r="G33" s="12"/>
    </row>
    <row r="34" spans="1:8" outlineLevel="1" x14ac:dyDescent="0.25">
      <c r="A34" s="12" t="s">
        <v>62</v>
      </c>
      <c r="B34" s="22" t="str">
        <f>IFERROR(VLOOKUP(A34,'List of key experts'!$B$11:$D$34,3,0)&amp;" "&amp;VLOOKUP(A34,'List of key experts'!$B$11:$D$34,2,0),"N.N.")</f>
        <v>N.N.</v>
      </c>
      <c r="C34" s="8" t="s">
        <v>14</v>
      </c>
      <c r="D34" s="10"/>
      <c r="E34" s="111"/>
      <c r="F34" s="87">
        <f t="shared" si="1"/>
        <v>0</v>
      </c>
      <c r="G34" s="12"/>
    </row>
    <row r="35" spans="1:8" outlineLevel="1" x14ac:dyDescent="0.25">
      <c r="A35" s="12" t="s">
        <v>75</v>
      </c>
      <c r="B35" s="22" t="str">
        <f>IFERROR(VLOOKUP(A35,'List of key experts'!$B$11:$D$34,3,0)&amp;" "&amp;VLOOKUP(A35,'List of key experts'!$B$11:$D$34,2,0),"N.N.")</f>
        <v>N.N.</v>
      </c>
      <c r="C35" s="8" t="s">
        <v>14</v>
      </c>
      <c r="D35" s="10"/>
      <c r="E35" s="111"/>
      <c r="F35" s="87">
        <f t="shared" ref="F35" si="3">D35*E35</f>
        <v>0</v>
      </c>
      <c r="G35" s="12"/>
    </row>
    <row r="36" spans="1:8" outlineLevel="1" x14ac:dyDescent="0.25">
      <c r="A36" s="12" t="s">
        <v>76</v>
      </c>
      <c r="B36" s="22" t="str">
        <f>IFERROR(VLOOKUP(A36,'List of key experts'!$B$11:$D$34,3,0)&amp;" "&amp;VLOOKUP(A36,'List of key experts'!$B$11:$D$34,2,0),"N.N.")</f>
        <v>N.N.</v>
      </c>
      <c r="C36" s="8" t="s">
        <v>14</v>
      </c>
      <c r="D36" s="10"/>
      <c r="E36" s="111"/>
      <c r="F36" s="87">
        <f t="shared" si="1"/>
        <v>0</v>
      </c>
      <c r="G36" s="12"/>
    </row>
    <row r="37" spans="1:8" s="2" customFormat="1" ht="3.65" customHeight="1" outlineLevel="1" x14ac:dyDescent="0.25">
      <c r="C37" s="9"/>
      <c r="F37" s="81"/>
    </row>
    <row r="38" spans="1:8" x14ac:dyDescent="0.25">
      <c r="A38" s="6" t="s">
        <v>16</v>
      </c>
      <c r="B38" s="6"/>
      <c r="C38" s="6"/>
      <c r="D38" s="6"/>
      <c r="E38" s="6"/>
      <c r="F38" s="88">
        <f>SUM(F26:F37)</f>
        <v>0</v>
      </c>
      <c r="G38" s="6"/>
    </row>
    <row r="39" spans="1:8" s="16" customFormat="1" ht="8" x14ac:dyDescent="0.25">
      <c r="F39" s="89"/>
    </row>
    <row r="40" spans="1:8" x14ac:dyDescent="0.25">
      <c r="A40" s="5" t="s">
        <v>18</v>
      </c>
      <c r="B40" s="5"/>
      <c r="C40" s="5"/>
      <c r="D40" s="5"/>
      <c r="E40" s="5"/>
      <c r="F40" s="84"/>
      <c r="G40" s="5"/>
    </row>
    <row r="41" spans="1:8" x14ac:dyDescent="0.25">
      <c r="A41" s="44" t="s">
        <v>19</v>
      </c>
      <c r="B41" s="38"/>
      <c r="C41" s="95" t="s">
        <v>94</v>
      </c>
      <c r="D41" s="38"/>
      <c r="E41" s="38"/>
      <c r="F41" s="90"/>
      <c r="G41" s="38"/>
      <c r="H41" s="38"/>
    </row>
    <row r="42" spans="1:8" ht="24" customHeight="1" x14ac:dyDescent="0.25">
      <c r="A42" s="115" t="s">
        <v>95</v>
      </c>
      <c r="B42" s="115"/>
      <c r="C42" s="115"/>
      <c r="D42" s="115"/>
      <c r="E42" s="115"/>
      <c r="F42" s="115"/>
      <c r="G42" s="115"/>
      <c r="H42" s="23"/>
    </row>
    <row r="43" spans="1:8" ht="23" x14ac:dyDescent="0.25">
      <c r="A43" s="3" t="s">
        <v>20</v>
      </c>
      <c r="B43" s="3" t="s">
        <v>21</v>
      </c>
      <c r="C43" s="3" t="s">
        <v>8</v>
      </c>
      <c r="D43" s="3" t="s">
        <v>17</v>
      </c>
      <c r="E43" s="3" t="s">
        <v>22</v>
      </c>
      <c r="F43" s="86" t="s">
        <v>11</v>
      </c>
      <c r="G43" s="3" t="s">
        <v>12</v>
      </c>
    </row>
    <row r="44" spans="1:8" outlineLevel="1" x14ac:dyDescent="0.25">
      <c r="A44" s="12" t="s">
        <v>23</v>
      </c>
      <c r="B44" s="12"/>
      <c r="C44" s="12" t="s">
        <v>24</v>
      </c>
      <c r="D44" s="10"/>
      <c r="E44" s="110"/>
      <c r="F44" s="87">
        <f>D44*E44</f>
        <v>0</v>
      </c>
      <c r="G44" s="12"/>
    </row>
    <row r="45" spans="1:8" outlineLevel="1" x14ac:dyDescent="0.25">
      <c r="A45" s="12" t="s">
        <v>101</v>
      </c>
      <c r="B45" s="12"/>
      <c r="C45" s="12" t="s">
        <v>24</v>
      </c>
      <c r="D45" s="10"/>
      <c r="E45" s="110">
        <v>50000</v>
      </c>
      <c r="F45" s="87">
        <f t="shared" ref="F45:F50" si="4">D45*E45</f>
        <v>0</v>
      </c>
      <c r="G45" s="12"/>
    </row>
    <row r="46" spans="1:8" outlineLevel="1" x14ac:dyDescent="0.25">
      <c r="A46" s="12" t="s">
        <v>81</v>
      </c>
      <c r="B46" s="12"/>
      <c r="C46" s="12" t="s">
        <v>24</v>
      </c>
      <c r="D46" s="10">
        <v>18</v>
      </c>
      <c r="E46" s="110"/>
      <c r="F46" s="87">
        <f t="shared" si="4"/>
        <v>0</v>
      </c>
      <c r="G46" s="12"/>
    </row>
    <row r="47" spans="1:8" ht="12" customHeight="1" outlineLevel="1" x14ac:dyDescent="0.25">
      <c r="A47" s="47" t="s">
        <v>80</v>
      </c>
      <c r="B47" s="48"/>
      <c r="C47" s="46" t="s">
        <v>52</v>
      </c>
      <c r="D47" s="10"/>
      <c r="E47" s="110">
        <v>17640</v>
      </c>
      <c r="F47" s="87">
        <f t="shared" si="4"/>
        <v>0</v>
      </c>
      <c r="G47" s="12"/>
    </row>
    <row r="48" spans="1:8" outlineLevel="1" x14ac:dyDescent="0.25">
      <c r="A48" s="12" t="s">
        <v>25</v>
      </c>
      <c r="B48" s="12"/>
      <c r="C48" s="12" t="s">
        <v>24</v>
      </c>
      <c r="D48" s="10"/>
      <c r="E48" s="110">
        <v>52000</v>
      </c>
      <c r="F48" s="87">
        <f t="shared" si="4"/>
        <v>0</v>
      </c>
      <c r="G48" s="12"/>
    </row>
    <row r="49" spans="1:7" outlineLevel="1" x14ac:dyDescent="0.25">
      <c r="A49" s="12" t="s">
        <v>26</v>
      </c>
      <c r="B49" s="12"/>
      <c r="C49" s="12" t="s">
        <v>24</v>
      </c>
      <c r="D49" s="10">
        <v>10</v>
      </c>
      <c r="E49" s="110"/>
      <c r="F49" s="87">
        <f t="shared" si="4"/>
        <v>0</v>
      </c>
      <c r="G49" s="12"/>
    </row>
    <row r="50" spans="1:7" ht="11.5" customHeight="1" outlineLevel="1" x14ac:dyDescent="0.25">
      <c r="A50" s="12" t="s">
        <v>27</v>
      </c>
      <c r="B50" s="12"/>
      <c r="C50" s="12" t="s">
        <v>24</v>
      </c>
      <c r="D50" s="10">
        <v>10</v>
      </c>
      <c r="E50" s="110"/>
      <c r="F50" s="87">
        <f t="shared" si="4"/>
        <v>0</v>
      </c>
      <c r="G50" s="12"/>
    </row>
    <row r="51" spans="1:7" ht="12.5" customHeight="1" outlineLevel="1" x14ac:dyDescent="0.25">
      <c r="A51" s="112"/>
      <c r="B51" s="12"/>
      <c r="C51" s="12" t="s">
        <v>24</v>
      </c>
      <c r="D51" s="10"/>
      <c r="E51" s="110"/>
      <c r="F51" s="87">
        <f t="shared" ref="F51:F57" si="5">D51*E51</f>
        <v>0</v>
      </c>
      <c r="G51" s="12"/>
    </row>
    <row r="52" spans="1:7" outlineLevel="1" x14ac:dyDescent="0.25">
      <c r="A52" s="12"/>
      <c r="B52" s="12"/>
      <c r="C52" s="12" t="s">
        <v>24</v>
      </c>
      <c r="D52" s="10"/>
      <c r="E52" s="110"/>
      <c r="F52" s="87">
        <f t="shared" ref="F52:F54" si="6">D52*E52</f>
        <v>0</v>
      </c>
      <c r="G52" s="12"/>
    </row>
    <row r="53" spans="1:7" outlineLevel="1" x14ac:dyDescent="0.25">
      <c r="A53" s="12"/>
      <c r="B53" s="12"/>
      <c r="C53" s="12" t="s">
        <v>24</v>
      </c>
      <c r="D53" s="10"/>
      <c r="E53" s="110"/>
      <c r="F53" s="87">
        <f t="shared" si="6"/>
        <v>0</v>
      </c>
      <c r="G53" s="12"/>
    </row>
    <row r="54" spans="1:7" outlineLevel="1" x14ac:dyDescent="0.25">
      <c r="A54" s="12"/>
      <c r="B54" s="12"/>
      <c r="C54" s="12" t="s">
        <v>24</v>
      </c>
      <c r="D54" s="10"/>
      <c r="E54" s="110"/>
      <c r="F54" s="87">
        <f t="shared" si="6"/>
        <v>0</v>
      </c>
      <c r="G54" s="12"/>
    </row>
    <row r="55" spans="1:7" outlineLevel="1" x14ac:dyDescent="0.25">
      <c r="A55" s="12"/>
      <c r="B55" s="12"/>
      <c r="C55" s="12" t="s">
        <v>24</v>
      </c>
      <c r="D55" s="10"/>
      <c r="E55" s="110"/>
      <c r="F55" s="87">
        <f t="shared" si="5"/>
        <v>0</v>
      </c>
      <c r="G55" s="12"/>
    </row>
    <row r="56" spans="1:7" outlineLevel="1" x14ac:dyDescent="0.25">
      <c r="A56" s="12"/>
      <c r="B56" s="12"/>
      <c r="C56" s="12" t="s">
        <v>24</v>
      </c>
      <c r="D56" s="10"/>
      <c r="E56" s="110"/>
      <c r="F56" s="87">
        <f t="shared" si="5"/>
        <v>0</v>
      </c>
      <c r="G56" s="12"/>
    </row>
    <row r="57" spans="1:7" outlineLevel="1" x14ac:dyDescent="0.25">
      <c r="A57" s="12"/>
      <c r="B57" s="12"/>
      <c r="C57" s="12" t="s">
        <v>24</v>
      </c>
      <c r="D57" s="10"/>
      <c r="E57" s="110"/>
      <c r="F57" s="87">
        <f t="shared" si="5"/>
        <v>0</v>
      </c>
      <c r="G57" s="12"/>
    </row>
    <row r="58" spans="1:7" s="2" customFormat="1" ht="5.5" customHeight="1" outlineLevel="1" x14ac:dyDescent="0.25">
      <c r="C58" s="9"/>
      <c r="F58" s="81"/>
    </row>
    <row r="59" spans="1:7" x14ac:dyDescent="0.25">
      <c r="A59" s="6" t="s">
        <v>16</v>
      </c>
      <c r="B59" s="6"/>
      <c r="C59" s="6"/>
      <c r="D59" s="6"/>
      <c r="E59" s="6"/>
      <c r="F59" s="88">
        <f>SUM(F44:F58)</f>
        <v>0</v>
      </c>
      <c r="G59" s="6"/>
    </row>
    <row r="60" spans="1:7" s="16" customFormat="1" ht="8" x14ac:dyDescent="0.25">
      <c r="F60" s="89"/>
    </row>
    <row r="61" spans="1:7" x14ac:dyDescent="0.25">
      <c r="A61" s="5" t="s">
        <v>29</v>
      </c>
      <c r="B61" s="5"/>
      <c r="C61" s="5"/>
      <c r="D61" s="5"/>
      <c r="E61" s="5"/>
      <c r="F61" s="84"/>
      <c r="G61" s="5"/>
    </row>
    <row r="62" spans="1:7" s="19" customFormat="1" ht="4.5" outlineLevel="1" x14ac:dyDescent="0.25">
      <c r="F62" s="85"/>
    </row>
    <row r="63" spans="1:7" outlineLevel="1" x14ac:dyDescent="0.25">
      <c r="A63" s="3" t="s">
        <v>54</v>
      </c>
      <c r="B63" s="3"/>
      <c r="C63" s="3" t="s">
        <v>69</v>
      </c>
      <c r="D63" s="3" t="s">
        <v>70</v>
      </c>
      <c r="E63" s="3" t="s">
        <v>22</v>
      </c>
      <c r="F63" s="86" t="s">
        <v>71</v>
      </c>
      <c r="G63" s="3" t="s">
        <v>12</v>
      </c>
    </row>
    <row r="64" spans="1:7" outlineLevel="1" x14ac:dyDescent="0.25">
      <c r="A64" s="45" t="s">
        <v>63</v>
      </c>
      <c r="B64" s="7"/>
      <c r="C64" s="12" t="s">
        <v>24</v>
      </c>
      <c r="D64" s="10"/>
      <c r="E64" s="110"/>
      <c r="F64" s="87">
        <f>D64*E64</f>
        <v>0</v>
      </c>
      <c r="G64" s="12"/>
    </row>
    <row r="65" spans="1:7" outlineLevel="1" x14ac:dyDescent="0.25">
      <c r="A65" s="12" t="s">
        <v>67</v>
      </c>
      <c r="B65" s="7"/>
      <c r="C65" s="12" t="s">
        <v>24</v>
      </c>
      <c r="D65" s="10"/>
      <c r="E65" s="110">
        <v>150000</v>
      </c>
      <c r="F65" s="87">
        <f t="shared" ref="F65:F68" si="7">D65*E65</f>
        <v>0</v>
      </c>
      <c r="G65" s="12"/>
    </row>
    <row r="66" spans="1:7" ht="23" outlineLevel="1" x14ac:dyDescent="0.25">
      <c r="A66" s="12" t="s">
        <v>68</v>
      </c>
      <c r="B66" s="7"/>
      <c r="C66" s="12" t="s">
        <v>24</v>
      </c>
      <c r="D66" s="10"/>
      <c r="E66" s="110"/>
      <c r="F66" s="87">
        <f t="shared" si="7"/>
        <v>0</v>
      </c>
      <c r="G66" s="12"/>
    </row>
    <row r="67" spans="1:7" outlineLevel="1" x14ac:dyDescent="0.25">
      <c r="A67" s="12" t="s">
        <v>59</v>
      </c>
      <c r="B67" s="7"/>
      <c r="C67" s="12" t="s">
        <v>24</v>
      </c>
      <c r="D67" s="10"/>
      <c r="E67" s="110">
        <v>325000</v>
      </c>
      <c r="F67" s="87">
        <f>D67*E67</f>
        <v>0</v>
      </c>
      <c r="G67" s="12"/>
    </row>
    <row r="68" spans="1:7" outlineLevel="1" x14ac:dyDescent="0.25">
      <c r="A68" s="11" t="s">
        <v>66</v>
      </c>
      <c r="B68" s="7"/>
      <c r="C68" s="7" t="s">
        <v>52</v>
      </c>
      <c r="D68" s="10"/>
      <c r="E68" s="110"/>
      <c r="F68" s="87">
        <f t="shared" si="7"/>
        <v>0</v>
      </c>
      <c r="G68" s="12"/>
    </row>
    <row r="69" spans="1:7" ht="11.5" customHeight="1" outlineLevel="1" x14ac:dyDescent="0.25">
      <c r="A69" s="49" t="s">
        <v>65</v>
      </c>
      <c r="B69" s="7"/>
      <c r="C69" s="47" t="s">
        <v>52</v>
      </c>
      <c r="D69" s="10"/>
      <c r="E69" s="110"/>
      <c r="F69" s="87">
        <f>D69*E69</f>
        <v>0</v>
      </c>
      <c r="G69" s="12"/>
    </row>
    <row r="70" spans="1:7" ht="11.5" customHeight="1" outlineLevel="1" x14ac:dyDescent="0.25">
      <c r="A70" s="45" t="s">
        <v>64</v>
      </c>
      <c r="B70" s="7"/>
      <c r="C70" s="12" t="s">
        <v>24</v>
      </c>
      <c r="D70" s="10"/>
      <c r="E70" s="110"/>
      <c r="F70" s="87">
        <f>D70*E70</f>
        <v>0</v>
      </c>
      <c r="G70" s="12"/>
    </row>
    <row r="71" spans="1:7" outlineLevel="1" x14ac:dyDescent="0.25">
      <c r="A71" s="45" t="s">
        <v>64</v>
      </c>
      <c r="B71" s="7"/>
      <c r="C71" s="12" t="s">
        <v>24</v>
      </c>
      <c r="D71" s="10"/>
      <c r="E71" s="110"/>
      <c r="F71" s="87">
        <f>D71*E71</f>
        <v>0</v>
      </c>
      <c r="G71" s="12"/>
    </row>
    <row r="72" spans="1:7" outlineLevel="1" x14ac:dyDescent="0.25">
      <c r="A72" s="45"/>
      <c r="B72" s="7"/>
      <c r="C72" s="12" t="s">
        <v>24</v>
      </c>
      <c r="D72" s="10"/>
      <c r="E72" s="110"/>
      <c r="F72" s="87">
        <f>D72*E72</f>
        <v>0</v>
      </c>
      <c r="G72" s="12"/>
    </row>
    <row r="73" spans="1:7" outlineLevel="1" x14ac:dyDescent="0.25">
      <c r="A73" s="45"/>
      <c r="B73" s="7"/>
      <c r="C73" s="12" t="s">
        <v>24</v>
      </c>
      <c r="D73" s="10"/>
      <c r="E73" s="110"/>
      <c r="F73" s="87">
        <f>D73*E73</f>
        <v>0</v>
      </c>
      <c r="G73" s="12"/>
    </row>
    <row r="74" spans="1:7" outlineLevel="1" x14ac:dyDescent="0.25">
      <c r="A74" s="45"/>
      <c r="B74" s="7"/>
      <c r="C74" s="12" t="s">
        <v>24</v>
      </c>
      <c r="D74" s="10"/>
      <c r="E74" s="110"/>
      <c r="F74" s="87">
        <f t="shared" ref="F74:F76" si="8">D74*E74</f>
        <v>0</v>
      </c>
      <c r="G74" s="12"/>
    </row>
    <row r="75" spans="1:7" outlineLevel="1" x14ac:dyDescent="0.25">
      <c r="A75" s="45"/>
      <c r="B75" s="7"/>
      <c r="C75" s="12" t="s">
        <v>24</v>
      </c>
      <c r="D75" s="10"/>
      <c r="E75" s="110"/>
      <c r="F75" s="87">
        <f t="shared" si="8"/>
        <v>0</v>
      </c>
      <c r="G75" s="12"/>
    </row>
    <row r="76" spans="1:7" outlineLevel="1" x14ac:dyDescent="0.25">
      <c r="A76" s="45"/>
      <c r="B76" s="7"/>
      <c r="C76" s="12" t="s">
        <v>24</v>
      </c>
      <c r="D76" s="10"/>
      <c r="E76" s="110"/>
      <c r="F76" s="87">
        <f t="shared" si="8"/>
        <v>0</v>
      </c>
      <c r="G76" s="12"/>
    </row>
    <row r="77" spans="1:7" s="2" customFormat="1" ht="5.5" customHeight="1" outlineLevel="1" x14ac:dyDescent="0.25">
      <c r="F77" s="81"/>
    </row>
    <row r="78" spans="1:7" x14ac:dyDescent="0.25">
      <c r="A78" s="6" t="s">
        <v>16</v>
      </c>
      <c r="B78" s="6"/>
      <c r="C78" s="6"/>
      <c r="D78" s="6"/>
      <c r="E78" s="6"/>
      <c r="F78" s="88">
        <f>SUM(F64:F77)</f>
        <v>0</v>
      </c>
      <c r="G78" s="6"/>
    </row>
    <row r="79" spans="1:7" s="16" customFormat="1" ht="5.5" customHeight="1" x14ac:dyDescent="0.25">
      <c r="F79" s="89"/>
    </row>
    <row r="80" spans="1:7" x14ac:dyDescent="0.25">
      <c r="A80" s="5" t="s">
        <v>30</v>
      </c>
      <c r="B80" s="5"/>
      <c r="C80" s="5"/>
      <c r="D80" s="5"/>
      <c r="E80" s="5"/>
      <c r="F80" s="84"/>
      <c r="G80" s="5"/>
    </row>
    <row r="81" spans="1:7" s="19" customFormat="1" ht="4.5" x14ac:dyDescent="0.25">
      <c r="F81" s="85"/>
    </row>
    <row r="82" spans="1:7" x14ac:dyDescent="0.25">
      <c r="A82" s="6" t="s">
        <v>31</v>
      </c>
      <c r="B82" s="6"/>
      <c r="C82" s="6"/>
      <c r="D82" s="6"/>
      <c r="E82" s="6"/>
      <c r="F82" s="88">
        <f>F21+F38+F78+F59</f>
        <v>0</v>
      </c>
      <c r="G82" s="6"/>
    </row>
    <row r="83" spans="1:7" s="16" customFormat="1" ht="8" x14ac:dyDescent="0.25">
      <c r="F83" s="89"/>
    </row>
    <row r="84" spans="1:7" s="16" customFormat="1" ht="8" x14ac:dyDescent="0.25">
      <c r="F84" s="89"/>
    </row>
    <row r="85" spans="1:7" s="17" customFormat="1" ht="9" x14ac:dyDescent="0.25">
      <c r="F85" s="91"/>
    </row>
    <row r="86" spans="1:7" x14ac:dyDescent="0.25">
      <c r="A86" s="1"/>
    </row>
    <row r="87" spans="1:7" x14ac:dyDescent="0.25">
      <c r="A87" s="39"/>
      <c r="B87" s="40"/>
      <c r="C87" s="40"/>
      <c r="D87" s="40"/>
      <c r="E87" s="40"/>
      <c r="F87" s="92"/>
      <c r="G87" s="40"/>
    </row>
    <row r="88" spans="1:7" x14ac:dyDescent="0.25">
      <c r="A88" s="31"/>
      <c r="B88" s="32"/>
      <c r="C88" s="32"/>
      <c r="D88" s="32"/>
      <c r="E88" s="32"/>
      <c r="F88" s="93"/>
      <c r="G88" s="32"/>
    </row>
    <row r="89" spans="1:7" x14ac:dyDescent="0.25">
      <c r="A89" s="31"/>
      <c r="B89" s="32"/>
      <c r="C89" s="32"/>
      <c r="D89" s="32"/>
      <c r="E89" s="32"/>
      <c r="F89" s="93"/>
      <c r="G89" s="32"/>
    </row>
    <row r="90" spans="1:7" ht="34.5" x14ac:dyDescent="0.25">
      <c r="A90" s="31" t="s">
        <v>32</v>
      </c>
      <c r="B90" s="32"/>
      <c r="C90" s="32"/>
      <c r="D90" s="32"/>
      <c r="E90" s="32"/>
      <c r="F90" s="93"/>
      <c r="G90" s="32"/>
    </row>
    <row r="91" spans="1:7" ht="57.5" x14ac:dyDescent="0.25">
      <c r="A91" s="31" t="s">
        <v>33</v>
      </c>
      <c r="B91" s="32"/>
      <c r="C91" s="32"/>
      <c r="D91" s="32"/>
      <c r="E91" s="32"/>
      <c r="F91" s="93"/>
      <c r="G91" s="32"/>
    </row>
    <row r="92" spans="1:7" x14ac:dyDescent="0.25">
      <c r="A92" s="41"/>
      <c r="B92" s="32"/>
      <c r="C92" s="32"/>
      <c r="D92" s="32"/>
      <c r="E92" s="32"/>
      <c r="F92" s="93"/>
      <c r="G92" s="32"/>
    </row>
    <row r="93" spans="1:7" x14ac:dyDescent="0.25">
      <c r="A93" s="37"/>
      <c r="B93" s="37"/>
      <c r="C93" s="37"/>
      <c r="D93" s="37"/>
      <c r="E93" s="37"/>
      <c r="F93" s="94"/>
      <c r="G93" s="37"/>
    </row>
    <row r="94" spans="1:7" x14ac:dyDescent="0.25">
      <c r="A94" s="37"/>
      <c r="B94" s="37"/>
      <c r="C94" s="37"/>
      <c r="D94" s="37"/>
      <c r="E94" s="37"/>
      <c r="F94" s="94"/>
      <c r="G94" s="37"/>
    </row>
  </sheetData>
  <sheetProtection algorithmName="SHA-512" hashValue="CQWyqT8vjWKlaCXIzI41fjavB1Jtel+996ufIPVOULVzvCQOUYaWpZosS6B7tW4ftKzs0wMydLR3/4m5AnOuCA==" saltValue="L2XHlZDEUmkXx/bPhrN3lA==" spinCount="100000" sheet="1" formatRows="0"/>
  <mergeCells count="5">
    <mergeCell ref="D7:G7"/>
    <mergeCell ref="A42:G42"/>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64:C67 C69:C76 C44:C46 C48:C57" xr:uid="{00000000-0002-0000-0000-000001000000}">
      <formula1>Erstattungsart</formula1>
    </dataValidation>
    <dataValidation type="list" showInputMessage="1" sqref="A26:A36"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 showInputMessage="1" showErrorMessage="1" sqref="B7" xr:uid="{A9FBE3C9-1024-4F4C-A908-42BE7A800E06}"/>
  </dataValidations>
  <hyperlinks>
    <hyperlink ref="A42" r:id="rId1" display="https://www.bundesfinanzministerium.de/Content/DE/Downloads/BMF_Schreiben/Steuerarten/Lohnsteuer/2023-11-21-steuerliche-behandlung-reisekosten-reisekostenverguetungen-2024.html (GERMAN ONLY)" xr:uid="{00000000-0004-0000-0000-000000000000}"/>
    <hyperlink ref="A42:G42" r:id="rId2" display="https://www.bundesfinanzministerium.de/Content/DE/Downloads/BMF_Schreiben/Steuerarten/Lohnsteuer/2025-12-05-steuerliche-behandlung-reisekosten-2026.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&amp;LForm-42-11-12-L-en&amp;C&amp;7&amp;P / &amp;N</oddFooter>
    <firstFooter>&amp;LForm-42-11-12-L-en</firstFooter>
  </headerFooter>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94"/>
  <sheetViews>
    <sheetView showGridLines="0" zoomScaleNormal="100" workbookViewId="0">
      <selection activeCell="B3" sqref="B3"/>
    </sheetView>
  </sheetViews>
  <sheetFormatPr defaultColWidth="11.3984375" defaultRowHeight="11.5" outlineLevelRow="1" x14ac:dyDescent="0.25"/>
  <cols>
    <col min="1" max="1" width="31.796875" customWidth="1"/>
    <col min="2" max="2" width="16.296875" customWidth="1"/>
    <col min="3" max="3" width="17.69921875" customWidth="1"/>
    <col min="4" max="4" width="9.3984375" customWidth="1"/>
    <col min="5" max="5" width="14.5" customWidth="1"/>
    <col min="6" max="6" width="16.09765625" style="80" customWidth="1"/>
    <col min="7" max="7" width="30.5" customWidth="1"/>
    <col min="8" max="8" width="2" customWidth="1"/>
    <col min="9" max="9" width="5.69921875" customWidth="1"/>
    <col min="10" max="10" width="11.3984375" customWidth="1"/>
    <col min="11" max="11" width="9.3984375" customWidth="1"/>
    <col min="12" max="12" width="5.296875" customWidth="1"/>
    <col min="14" max="14" width="34.796875" customWidth="1"/>
  </cols>
  <sheetData>
    <row r="1" spans="1:14" ht="67.5" customHeight="1" x14ac:dyDescent="0.25">
      <c r="A1" s="116" t="s">
        <v>91</v>
      </c>
      <c r="B1" s="117"/>
      <c r="C1" s="117"/>
      <c r="D1" s="117"/>
      <c r="E1" s="117"/>
      <c r="F1" s="117"/>
      <c r="G1" s="43"/>
      <c r="H1" s="42"/>
    </row>
    <row r="2" spans="1:14" s="2" customFormat="1" ht="23.25" customHeight="1" x14ac:dyDescent="0.25">
      <c r="A2" s="79" t="s">
        <v>89</v>
      </c>
      <c r="F2" s="81"/>
    </row>
    <row r="3" spans="1:14" ht="23.25" customHeight="1" x14ac:dyDescent="0.25">
      <c r="A3" s="25" t="s">
        <v>0</v>
      </c>
      <c r="B3" s="50" t="str">
        <f>'Price schedule | Services'!B3</f>
        <v>7000018729</v>
      </c>
      <c r="C3" s="26" t="s">
        <v>1</v>
      </c>
      <c r="D3" s="121">
        <f>'Price schedule | Services'!D3</f>
        <v>0</v>
      </c>
      <c r="E3" s="122"/>
      <c r="F3" s="82"/>
      <c r="G3" s="4"/>
    </row>
    <row r="4" spans="1:14" s="2" customFormat="1" ht="5.25" customHeight="1" x14ac:dyDescent="0.25">
      <c r="A4" s="24"/>
      <c r="C4" s="27"/>
      <c r="F4" s="81"/>
    </row>
    <row r="5" spans="1:14" x14ac:dyDescent="0.25">
      <c r="A5" s="28" t="s">
        <v>83</v>
      </c>
      <c r="B5" s="50" t="str">
        <f>'Price schedule | Services'!B5</f>
        <v>G-012043-001</v>
      </c>
      <c r="C5" s="26" t="s">
        <v>2</v>
      </c>
      <c r="D5" s="123">
        <f>'Price schedule | Services'!D5</f>
        <v>0</v>
      </c>
      <c r="E5" s="124"/>
      <c r="F5" s="124"/>
      <c r="G5" s="124"/>
    </row>
    <row r="6" spans="1:14" s="2" customFormat="1" ht="3.5" x14ac:dyDescent="0.25">
      <c r="A6" s="24"/>
      <c r="C6" s="27"/>
      <c r="F6" s="81"/>
    </row>
    <row r="7" spans="1:14" ht="34.5" customHeight="1" x14ac:dyDescent="0.25">
      <c r="A7" s="28" t="s">
        <v>93</v>
      </c>
      <c r="B7" s="50" t="str">
        <f>'Price schedule | Services'!B7</f>
        <v>ZAR</v>
      </c>
      <c r="C7" s="26" t="s">
        <v>3</v>
      </c>
      <c r="D7" s="125">
        <f>'Price schedule | Services'!D7</f>
        <v>0</v>
      </c>
      <c r="E7" s="126"/>
      <c r="F7" s="126"/>
      <c r="G7" s="126"/>
    </row>
    <row r="8" spans="1:14" s="17" customFormat="1" ht="9" x14ac:dyDescent="0.25">
      <c r="A8" s="29"/>
      <c r="B8" s="30"/>
      <c r="C8" s="30"/>
      <c r="D8" s="30"/>
      <c r="E8" s="30"/>
      <c r="F8" s="83"/>
      <c r="G8" s="30"/>
    </row>
    <row r="9" spans="1:14" x14ac:dyDescent="0.25">
      <c r="A9" s="5" t="s">
        <v>4</v>
      </c>
      <c r="B9" s="5"/>
      <c r="C9" s="5"/>
      <c r="D9" s="5"/>
      <c r="E9" s="5"/>
      <c r="F9" s="84"/>
      <c r="G9" s="5"/>
    </row>
    <row r="10" spans="1:14" s="19" customFormat="1" ht="4.5" outlineLevel="1" x14ac:dyDescent="0.25">
      <c r="F10" s="85"/>
    </row>
    <row r="11" spans="1:14" outlineLevel="1" x14ac:dyDescent="0.25">
      <c r="A11" s="3" t="s">
        <v>20</v>
      </c>
      <c r="B11" s="33" t="s">
        <v>72</v>
      </c>
      <c r="C11" s="34"/>
      <c r="D11" s="3" t="s">
        <v>70</v>
      </c>
      <c r="E11" s="3" t="s">
        <v>10</v>
      </c>
      <c r="F11" s="86" t="s">
        <v>73</v>
      </c>
      <c r="G11" s="3" t="s">
        <v>12</v>
      </c>
    </row>
    <row r="12" spans="1:14" outlineLevel="1" x14ac:dyDescent="0.25">
      <c r="A12" s="12" t="s">
        <v>71</v>
      </c>
      <c r="B12" s="35"/>
      <c r="C12" s="36"/>
      <c r="D12" s="10"/>
      <c r="E12" s="110"/>
      <c r="F12" s="87">
        <f>D12*E12</f>
        <v>0</v>
      </c>
      <c r="G12" s="12"/>
    </row>
    <row r="13" spans="1:14" outlineLevel="1" x14ac:dyDescent="0.25">
      <c r="A13" s="12" t="s">
        <v>55</v>
      </c>
      <c r="B13" s="35"/>
      <c r="C13" s="36"/>
      <c r="D13" s="10"/>
      <c r="E13" s="110"/>
      <c r="F13" s="87">
        <f>D13*E13</f>
        <v>0</v>
      </c>
      <c r="G13" s="12"/>
      <c r="N13" s="20"/>
    </row>
    <row r="14" spans="1:14" outlineLevel="1" x14ac:dyDescent="0.25">
      <c r="A14" s="12" t="s">
        <v>56</v>
      </c>
      <c r="B14" s="35"/>
      <c r="C14" s="36"/>
      <c r="D14" s="10"/>
      <c r="E14" s="110"/>
      <c r="F14" s="87">
        <f t="shared" ref="F14:F19" si="0">D14*E14</f>
        <v>0</v>
      </c>
      <c r="G14" s="12"/>
      <c r="N14" s="20"/>
    </row>
    <row r="15" spans="1:14" outlineLevel="1" x14ac:dyDescent="0.25">
      <c r="A15" s="12" t="s">
        <v>57</v>
      </c>
      <c r="B15" s="35"/>
      <c r="C15" s="36"/>
      <c r="D15" s="10"/>
      <c r="E15" s="110"/>
      <c r="F15" s="87">
        <f t="shared" si="0"/>
        <v>0</v>
      </c>
      <c r="G15" s="12"/>
      <c r="N15" s="20"/>
    </row>
    <row r="16" spans="1:14" outlineLevel="1" x14ac:dyDescent="0.25">
      <c r="A16" s="12" t="s">
        <v>58</v>
      </c>
      <c r="B16" s="35"/>
      <c r="C16" s="36"/>
      <c r="D16" s="10"/>
      <c r="E16" s="110"/>
      <c r="F16" s="87">
        <f t="shared" si="0"/>
        <v>0</v>
      </c>
      <c r="G16" s="12"/>
      <c r="N16" s="20"/>
    </row>
    <row r="17" spans="1:14" outlineLevel="1" x14ac:dyDescent="0.25">
      <c r="A17" s="12" t="s">
        <v>77</v>
      </c>
      <c r="B17" s="35"/>
      <c r="C17" s="36"/>
      <c r="D17" s="10"/>
      <c r="E17" s="110"/>
      <c r="F17" s="87">
        <f t="shared" si="0"/>
        <v>0</v>
      </c>
      <c r="G17" s="12"/>
      <c r="N17" s="20"/>
    </row>
    <row r="18" spans="1:14" outlineLevel="1" x14ac:dyDescent="0.25">
      <c r="A18" s="12" t="s">
        <v>78</v>
      </c>
      <c r="B18" s="35"/>
      <c r="C18" s="36"/>
      <c r="D18" s="10"/>
      <c r="E18" s="110"/>
      <c r="F18" s="87">
        <f t="shared" si="0"/>
        <v>0</v>
      </c>
      <c r="G18" s="12"/>
      <c r="N18" s="20"/>
    </row>
    <row r="19" spans="1:14" outlineLevel="1" x14ac:dyDescent="0.25">
      <c r="A19" s="12" t="s">
        <v>79</v>
      </c>
      <c r="B19" s="35"/>
      <c r="C19" s="36"/>
      <c r="D19" s="10"/>
      <c r="E19" s="110"/>
      <c r="F19" s="87">
        <f t="shared" si="0"/>
        <v>0</v>
      </c>
      <c r="G19" s="12"/>
      <c r="N19" s="20"/>
    </row>
    <row r="20" spans="1:14" s="2" customFormat="1" ht="5.5" customHeight="1" outlineLevel="1" x14ac:dyDescent="0.25">
      <c r="C20" s="9"/>
      <c r="F20" s="81"/>
    </row>
    <row r="21" spans="1:14" x14ac:dyDescent="0.25">
      <c r="A21" s="6" t="s">
        <v>16</v>
      </c>
      <c r="B21" s="6"/>
      <c r="C21" s="6"/>
      <c r="D21" s="6"/>
      <c r="E21" s="6"/>
      <c r="F21" s="88">
        <f>SUM(F12:F20)</f>
        <v>0</v>
      </c>
      <c r="G21" s="6"/>
    </row>
    <row r="22" spans="1:14" s="16" customFormat="1" ht="17.149999999999999" customHeight="1" x14ac:dyDescent="0.25">
      <c r="F22" s="89"/>
    </row>
    <row r="23" spans="1:14" x14ac:dyDescent="0.25">
      <c r="A23" s="5" t="s">
        <v>5</v>
      </c>
      <c r="B23" s="5"/>
      <c r="C23" s="5"/>
      <c r="D23" s="5"/>
      <c r="E23" s="5"/>
      <c r="F23" s="84"/>
      <c r="G23" s="5"/>
    </row>
    <row r="24" spans="1:14" s="19" customFormat="1" ht="4.5" x14ac:dyDescent="0.25">
      <c r="F24" s="85"/>
    </row>
    <row r="25" spans="1:14" ht="34.5" x14ac:dyDescent="0.25">
      <c r="A25" s="21" t="s">
        <v>6</v>
      </c>
      <c r="B25" s="3" t="s">
        <v>7</v>
      </c>
      <c r="C25" s="3" t="s">
        <v>8</v>
      </c>
      <c r="D25" s="3" t="s">
        <v>9</v>
      </c>
      <c r="E25" s="3" t="s">
        <v>10</v>
      </c>
      <c r="F25" s="86" t="s">
        <v>11</v>
      </c>
      <c r="G25" s="3" t="s">
        <v>12</v>
      </c>
    </row>
    <row r="26" spans="1:14" x14ac:dyDescent="0.25">
      <c r="A26" s="12" t="s">
        <v>13</v>
      </c>
      <c r="B26" s="22" t="str">
        <f>IFERROR(VLOOKUP(A26,'List of key experts'!$B$11:$D$34,3,0)&amp;" "&amp;VLOOKUP(A26,'List of key experts'!$B$11:$D$34,2,0),"N.N.")</f>
        <v xml:space="preserve"> </v>
      </c>
      <c r="C26" s="8" t="s">
        <v>14</v>
      </c>
      <c r="D26" s="10"/>
      <c r="E26" s="110"/>
      <c r="F26" s="87">
        <f>D26*E26</f>
        <v>0</v>
      </c>
      <c r="G26" s="12"/>
    </row>
    <row r="27" spans="1:14" x14ac:dyDescent="0.25">
      <c r="A27" s="12" t="s">
        <v>15</v>
      </c>
      <c r="B27" s="22" t="str">
        <f>IFERROR(VLOOKUP(A27,'List of key experts'!$B$11:$D$34,3,0)&amp;" "&amp;VLOOKUP(A27,'List of key experts'!$B$11:$D$34,2,0),"N.N.")</f>
        <v xml:space="preserve">  </v>
      </c>
      <c r="C27" s="8" t="s">
        <v>14</v>
      </c>
      <c r="D27" s="10"/>
      <c r="E27" s="110"/>
      <c r="F27" s="87">
        <f t="shared" ref="F27:F36" si="1">D27*E27</f>
        <v>0</v>
      </c>
      <c r="G27" s="12"/>
    </row>
    <row r="28" spans="1:14" outlineLevel="1" x14ac:dyDescent="0.25">
      <c r="A28" s="12" t="s">
        <v>46</v>
      </c>
      <c r="B28" s="22" t="str">
        <f>IFERROR(VLOOKUP(A28,'List of key experts'!$B$11:$D$34,3,0)&amp;" "&amp;VLOOKUP(A28,'List of key experts'!$B$11:$D$34,2,0),"N.N.")</f>
        <v xml:space="preserve"> </v>
      </c>
      <c r="C28" s="8" t="s">
        <v>14</v>
      </c>
      <c r="D28" s="10"/>
      <c r="E28" s="110"/>
      <c r="F28" s="87">
        <f t="shared" si="1"/>
        <v>0</v>
      </c>
      <c r="G28" s="12"/>
    </row>
    <row r="29" spans="1:14" outlineLevel="1" x14ac:dyDescent="0.25">
      <c r="A29" s="12" t="s">
        <v>47</v>
      </c>
      <c r="B29" s="22" t="str">
        <f>IFERROR(VLOOKUP(A29,'List of key experts'!$B$11:$D$34,3,0)&amp;" "&amp;VLOOKUP(A29,'List of key experts'!$B$11:$D$34,2,0),"N.N.")</f>
        <v xml:space="preserve"> </v>
      </c>
      <c r="C29" s="8" t="s">
        <v>14</v>
      </c>
      <c r="D29" s="10"/>
      <c r="E29" s="110"/>
      <c r="F29" s="87">
        <f t="shared" si="1"/>
        <v>0</v>
      </c>
      <c r="G29" s="12"/>
    </row>
    <row r="30" spans="1:14" outlineLevel="1" x14ac:dyDescent="0.25">
      <c r="A30" s="12" t="s">
        <v>48</v>
      </c>
      <c r="B30" s="22" t="str">
        <f>IFERROR(VLOOKUP(A30,'List of key experts'!$B$11:$D$34,3,0)&amp;" "&amp;VLOOKUP(A30,'List of key experts'!$B$11:$D$34,2,0),"N.N.")</f>
        <v xml:space="preserve"> </v>
      </c>
      <c r="C30" s="8" t="s">
        <v>14</v>
      </c>
      <c r="D30" s="10"/>
      <c r="E30" s="110"/>
      <c r="F30" s="87">
        <f t="shared" si="1"/>
        <v>0</v>
      </c>
      <c r="G30" s="12"/>
    </row>
    <row r="31" spans="1:14" outlineLevel="1" x14ac:dyDescent="0.25">
      <c r="A31" s="12" t="s">
        <v>49</v>
      </c>
      <c r="B31" s="22" t="str">
        <f>IFERROR(VLOOKUP(A31,'List of key experts'!$B$11:$D$34,3,0)&amp;" "&amp;VLOOKUP(A31,'List of key experts'!$B$11:$D$34,2,0),"N.N.")</f>
        <v xml:space="preserve"> </v>
      </c>
      <c r="C31" s="8" t="s">
        <v>14</v>
      </c>
      <c r="D31" s="10"/>
      <c r="E31" s="110"/>
      <c r="F31" s="87">
        <f t="shared" si="1"/>
        <v>0</v>
      </c>
      <c r="G31" s="12"/>
    </row>
    <row r="32" spans="1:14" outlineLevel="1" x14ac:dyDescent="0.25">
      <c r="A32" s="12" t="s">
        <v>60</v>
      </c>
      <c r="B32" s="22" t="str">
        <f>IFERROR(VLOOKUP(A32,'List of key experts'!$B$11:$D$34,3,0)&amp;" "&amp;VLOOKUP(A32,'List of key experts'!$B$11:$D$34,2,0),"N.N.")</f>
        <v>N.N.</v>
      </c>
      <c r="C32" s="8" t="s">
        <v>14</v>
      </c>
      <c r="D32" s="10"/>
      <c r="E32" s="110"/>
      <c r="F32" s="87">
        <f t="shared" si="1"/>
        <v>0</v>
      </c>
      <c r="G32" s="12"/>
    </row>
    <row r="33" spans="1:8" outlineLevel="1" x14ac:dyDescent="0.25">
      <c r="A33" s="12" t="s">
        <v>61</v>
      </c>
      <c r="B33" s="22" t="str">
        <f>IFERROR(VLOOKUP(A33,'List of key experts'!$B$11:$D$34,3,0)&amp;" "&amp;VLOOKUP(A33,'List of key experts'!$B$11:$D$34,2,0),"N.N.")</f>
        <v>N.N.</v>
      </c>
      <c r="C33" s="8" t="s">
        <v>14</v>
      </c>
      <c r="D33" s="10"/>
      <c r="E33" s="110"/>
      <c r="F33" s="87">
        <f t="shared" si="1"/>
        <v>0</v>
      </c>
      <c r="G33" s="12"/>
    </row>
    <row r="34" spans="1:8" outlineLevel="1" x14ac:dyDescent="0.25">
      <c r="A34" s="12" t="s">
        <v>62</v>
      </c>
      <c r="B34" s="22" t="str">
        <f>IFERROR(VLOOKUP(A34,'List of key experts'!$B$11:$D$34,3,0)&amp;" "&amp;VLOOKUP(A34,'List of key experts'!$B$11:$D$34,2,0),"N.N.")</f>
        <v>N.N.</v>
      </c>
      <c r="C34" s="8" t="s">
        <v>14</v>
      </c>
      <c r="D34" s="10"/>
      <c r="E34" s="110"/>
      <c r="F34" s="87">
        <f t="shared" si="1"/>
        <v>0</v>
      </c>
      <c r="G34" s="12"/>
    </row>
    <row r="35" spans="1:8" outlineLevel="1" x14ac:dyDescent="0.25">
      <c r="A35" s="12" t="s">
        <v>75</v>
      </c>
      <c r="B35" s="22" t="str">
        <f>IFERROR(VLOOKUP(A35,'List of key experts'!$B$11:$D$34,3,0)&amp;" "&amp;VLOOKUP(A35,'List of key experts'!$B$11:$D$34,2,0),"N.N.")</f>
        <v>N.N.</v>
      </c>
      <c r="C35" s="8" t="s">
        <v>14</v>
      </c>
      <c r="D35" s="10"/>
      <c r="E35" s="110"/>
      <c r="F35" s="87">
        <f t="shared" si="1"/>
        <v>0</v>
      </c>
      <c r="G35" s="12"/>
    </row>
    <row r="36" spans="1:8" outlineLevel="1" x14ac:dyDescent="0.25">
      <c r="A36" s="12" t="s">
        <v>76</v>
      </c>
      <c r="B36" s="22" t="str">
        <f>IFERROR(VLOOKUP(A36,'List of key experts'!$B$11:$D$34,3,0)&amp;" "&amp;VLOOKUP(A36,'List of key experts'!$B$11:$D$34,2,0),"N.N.")</f>
        <v>N.N.</v>
      </c>
      <c r="C36" s="8" t="s">
        <v>14</v>
      </c>
      <c r="D36" s="10"/>
      <c r="E36" s="110"/>
      <c r="F36" s="87">
        <f t="shared" si="1"/>
        <v>0</v>
      </c>
      <c r="G36" s="12"/>
    </row>
    <row r="37" spans="1:8" s="2" customFormat="1" ht="3.65" customHeight="1" outlineLevel="1" x14ac:dyDescent="0.25">
      <c r="C37" s="9"/>
      <c r="F37" s="81"/>
    </row>
    <row r="38" spans="1:8" x14ac:dyDescent="0.25">
      <c r="A38" s="6" t="s">
        <v>16</v>
      </c>
      <c r="B38" s="6"/>
      <c r="C38" s="6"/>
      <c r="D38" s="6"/>
      <c r="E38" s="6"/>
      <c r="F38" s="88">
        <f>SUM(F26:F37)</f>
        <v>0</v>
      </c>
      <c r="G38" s="6"/>
    </row>
    <row r="39" spans="1:8" s="16" customFormat="1" ht="8" x14ac:dyDescent="0.25">
      <c r="F39" s="89"/>
    </row>
    <row r="40" spans="1:8" x14ac:dyDescent="0.25">
      <c r="A40" s="5" t="s">
        <v>18</v>
      </c>
      <c r="B40" s="5"/>
      <c r="C40" s="5"/>
      <c r="D40" s="5"/>
      <c r="E40" s="5"/>
      <c r="F40" s="84"/>
      <c r="G40" s="5"/>
    </row>
    <row r="41" spans="1:8" x14ac:dyDescent="0.25">
      <c r="A41" s="44" t="s">
        <v>19</v>
      </c>
      <c r="B41" s="38"/>
      <c r="C41" s="38"/>
      <c r="D41" s="38"/>
      <c r="E41" s="38"/>
      <c r="F41" s="90"/>
      <c r="G41" s="38"/>
      <c r="H41" s="38"/>
    </row>
    <row r="42" spans="1:8" ht="24" customHeight="1" x14ac:dyDescent="0.25">
      <c r="A42" s="115" t="s">
        <v>95</v>
      </c>
      <c r="B42" s="115"/>
      <c r="C42" s="115"/>
      <c r="D42" s="115"/>
      <c r="E42" s="115"/>
      <c r="F42" s="115"/>
      <c r="G42" s="115"/>
      <c r="H42" s="23"/>
    </row>
    <row r="43" spans="1:8" ht="23" x14ac:dyDescent="0.25">
      <c r="A43" s="3" t="s">
        <v>20</v>
      </c>
      <c r="B43" s="3" t="s">
        <v>21</v>
      </c>
      <c r="C43" s="3" t="s">
        <v>8</v>
      </c>
      <c r="D43" s="3" t="s">
        <v>17</v>
      </c>
      <c r="E43" s="3" t="s">
        <v>22</v>
      </c>
      <c r="F43" s="86" t="s">
        <v>11</v>
      </c>
      <c r="G43" s="3" t="s">
        <v>12</v>
      </c>
    </row>
    <row r="44" spans="1:8" outlineLevel="1" x14ac:dyDescent="0.25">
      <c r="A44" s="12" t="s">
        <v>23</v>
      </c>
      <c r="B44" s="12"/>
      <c r="C44" s="12" t="s">
        <v>24</v>
      </c>
      <c r="D44" s="10"/>
      <c r="E44" s="110"/>
      <c r="F44" s="87">
        <f>D44*E44</f>
        <v>0</v>
      </c>
      <c r="G44" s="12"/>
    </row>
    <row r="45" spans="1:8" outlineLevel="1" x14ac:dyDescent="0.25">
      <c r="A45" s="12" t="s">
        <v>82</v>
      </c>
      <c r="B45" s="12"/>
      <c r="C45" s="12" t="s">
        <v>24</v>
      </c>
      <c r="D45" s="10"/>
      <c r="E45" s="110"/>
      <c r="F45" s="87">
        <f t="shared" ref="F45:F57" si="2">D45*E45</f>
        <v>0</v>
      </c>
      <c r="G45" s="12"/>
    </row>
    <row r="46" spans="1:8" outlineLevel="1" x14ac:dyDescent="0.25">
      <c r="A46" s="12" t="s">
        <v>81</v>
      </c>
      <c r="B46" s="12"/>
      <c r="C46" s="12" t="s">
        <v>24</v>
      </c>
      <c r="D46" s="10"/>
      <c r="E46" s="110"/>
      <c r="F46" s="87">
        <f t="shared" si="2"/>
        <v>0</v>
      </c>
      <c r="G46" s="12"/>
    </row>
    <row r="47" spans="1:8" ht="12" customHeight="1" outlineLevel="1" x14ac:dyDescent="0.25">
      <c r="A47" s="47" t="s">
        <v>80</v>
      </c>
      <c r="B47" s="48"/>
      <c r="C47" s="46" t="s">
        <v>52</v>
      </c>
      <c r="D47" s="10"/>
      <c r="E47" s="110"/>
      <c r="F47" s="87">
        <f t="shared" si="2"/>
        <v>0</v>
      </c>
      <c r="G47" s="12"/>
    </row>
    <row r="48" spans="1:8" outlineLevel="1" x14ac:dyDescent="0.25">
      <c r="A48" s="12" t="s">
        <v>25</v>
      </c>
      <c r="B48" s="12"/>
      <c r="C48" s="12" t="s">
        <v>24</v>
      </c>
      <c r="D48" s="10"/>
      <c r="E48" s="110"/>
      <c r="F48" s="87">
        <f t="shared" si="2"/>
        <v>0</v>
      </c>
      <c r="G48" s="12"/>
    </row>
    <row r="49" spans="1:7" outlineLevel="1" x14ac:dyDescent="0.25">
      <c r="A49" s="12" t="s">
        <v>26</v>
      </c>
      <c r="B49" s="12"/>
      <c r="C49" s="12" t="s">
        <v>24</v>
      </c>
      <c r="D49" s="10"/>
      <c r="E49" s="110"/>
      <c r="F49" s="87">
        <f t="shared" si="2"/>
        <v>0</v>
      </c>
      <c r="G49" s="12"/>
    </row>
    <row r="50" spans="1:7" ht="23.15" customHeight="1" outlineLevel="1" x14ac:dyDescent="0.25">
      <c r="A50" s="12" t="s">
        <v>27</v>
      </c>
      <c r="B50" s="12"/>
      <c r="C50" s="12" t="s">
        <v>24</v>
      </c>
      <c r="D50" s="10"/>
      <c r="E50" s="110"/>
      <c r="F50" s="87">
        <f t="shared" si="2"/>
        <v>0</v>
      </c>
      <c r="G50" s="12"/>
    </row>
    <row r="51" spans="1:7" outlineLevel="1" x14ac:dyDescent="0.25">
      <c r="A51" s="12" t="s">
        <v>28</v>
      </c>
      <c r="B51" s="12"/>
      <c r="C51" s="12" t="s">
        <v>24</v>
      </c>
      <c r="D51" s="10"/>
      <c r="E51" s="110"/>
      <c r="F51" s="87">
        <f t="shared" si="2"/>
        <v>0</v>
      </c>
      <c r="G51" s="12"/>
    </row>
    <row r="52" spans="1:7" outlineLevel="1" x14ac:dyDescent="0.25">
      <c r="A52" s="12" t="s">
        <v>28</v>
      </c>
      <c r="B52" s="12"/>
      <c r="C52" s="12" t="s">
        <v>24</v>
      </c>
      <c r="D52" s="10"/>
      <c r="E52" s="110"/>
      <c r="F52" s="87">
        <f t="shared" si="2"/>
        <v>0</v>
      </c>
      <c r="G52" s="12"/>
    </row>
    <row r="53" spans="1:7" outlineLevel="1" x14ac:dyDescent="0.25">
      <c r="A53" s="12" t="s">
        <v>28</v>
      </c>
      <c r="B53" s="12"/>
      <c r="C53" s="12" t="s">
        <v>24</v>
      </c>
      <c r="D53" s="10"/>
      <c r="E53" s="110"/>
      <c r="F53" s="87">
        <f t="shared" si="2"/>
        <v>0</v>
      </c>
      <c r="G53" s="12"/>
    </row>
    <row r="54" spans="1:7" outlineLevel="1" x14ac:dyDescent="0.25">
      <c r="A54" s="12" t="s">
        <v>28</v>
      </c>
      <c r="B54" s="12"/>
      <c r="C54" s="12" t="s">
        <v>24</v>
      </c>
      <c r="D54" s="10"/>
      <c r="E54" s="110"/>
      <c r="F54" s="87">
        <f t="shared" si="2"/>
        <v>0</v>
      </c>
      <c r="G54" s="12"/>
    </row>
    <row r="55" spans="1:7" outlineLevel="1" x14ac:dyDescent="0.25">
      <c r="A55" s="12"/>
      <c r="B55" s="12"/>
      <c r="C55" s="12" t="s">
        <v>24</v>
      </c>
      <c r="D55" s="10"/>
      <c r="E55" s="110"/>
      <c r="F55" s="87">
        <f t="shared" si="2"/>
        <v>0</v>
      </c>
      <c r="G55" s="12"/>
    </row>
    <row r="56" spans="1:7" outlineLevel="1" x14ac:dyDescent="0.25">
      <c r="A56" s="12"/>
      <c r="B56" s="12"/>
      <c r="C56" s="12" t="s">
        <v>24</v>
      </c>
      <c r="D56" s="10"/>
      <c r="E56" s="110"/>
      <c r="F56" s="87">
        <f t="shared" si="2"/>
        <v>0</v>
      </c>
      <c r="G56" s="12"/>
    </row>
    <row r="57" spans="1:7" outlineLevel="1" x14ac:dyDescent="0.25">
      <c r="A57" s="12"/>
      <c r="B57" s="12"/>
      <c r="C57" s="12" t="s">
        <v>24</v>
      </c>
      <c r="D57" s="10"/>
      <c r="E57" s="110"/>
      <c r="F57" s="87">
        <f t="shared" si="2"/>
        <v>0</v>
      </c>
      <c r="G57" s="12"/>
    </row>
    <row r="58" spans="1:7" s="2" customFormat="1" ht="5.5" customHeight="1" outlineLevel="1" x14ac:dyDescent="0.25">
      <c r="C58" s="9"/>
      <c r="F58" s="81"/>
    </row>
    <row r="59" spans="1:7" x14ac:dyDescent="0.25">
      <c r="A59" s="6" t="s">
        <v>16</v>
      </c>
      <c r="B59" s="6"/>
      <c r="C59" s="6"/>
      <c r="D59" s="6"/>
      <c r="E59" s="6"/>
      <c r="F59" s="88">
        <f>SUM(F44:F58)</f>
        <v>0</v>
      </c>
      <c r="G59" s="6"/>
    </row>
    <row r="60" spans="1:7" s="16" customFormat="1" ht="8" x14ac:dyDescent="0.25">
      <c r="F60" s="89"/>
    </row>
    <row r="61" spans="1:7" x14ac:dyDescent="0.25">
      <c r="A61" s="5" t="s">
        <v>29</v>
      </c>
      <c r="B61" s="5"/>
      <c r="C61" s="5"/>
      <c r="D61" s="5"/>
      <c r="E61" s="5"/>
      <c r="F61" s="84"/>
      <c r="G61" s="5"/>
    </row>
    <row r="62" spans="1:7" s="19" customFormat="1" ht="4.5" outlineLevel="1" x14ac:dyDescent="0.25">
      <c r="F62" s="85"/>
    </row>
    <row r="63" spans="1:7" outlineLevel="1" x14ac:dyDescent="0.25">
      <c r="A63" s="3" t="s">
        <v>54</v>
      </c>
      <c r="B63" s="3"/>
      <c r="C63" s="3" t="s">
        <v>69</v>
      </c>
      <c r="D63" s="3" t="s">
        <v>70</v>
      </c>
      <c r="E63" s="3" t="s">
        <v>22</v>
      </c>
      <c r="F63" s="86" t="s">
        <v>71</v>
      </c>
      <c r="G63" s="3" t="s">
        <v>12</v>
      </c>
    </row>
    <row r="64" spans="1:7" outlineLevel="1" x14ac:dyDescent="0.25">
      <c r="A64" s="45" t="s">
        <v>63</v>
      </c>
      <c r="B64" s="7"/>
      <c r="C64" s="12" t="s">
        <v>24</v>
      </c>
      <c r="D64" s="10"/>
      <c r="E64" s="110"/>
      <c r="F64" s="87">
        <f>D64*E64</f>
        <v>0</v>
      </c>
      <c r="G64" s="12"/>
    </row>
    <row r="65" spans="1:7" outlineLevel="1" x14ac:dyDescent="0.25">
      <c r="A65" s="12" t="s">
        <v>67</v>
      </c>
      <c r="B65" s="7"/>
      <c r="C65" s="12" t="s">
        <v>24</v>
      </c>
      <c r="D65" s="10"/>
      <c r="E65" s="110"/>
      <c r="F65" s="87">
        <f t="shared" ref="F65:F68" si="3">D65*E65</f>
        <v>0</v>
      </c>
      <c r="G65" s="12"/>
    </row>
    <row r="66" spans="1:7" ht="23" outlineLevel="1" x14ac:dyDescent="0.25">
      <c r="A66" s="12" t="s">
        <v>68</v>
      </c>
      <c r="B66" s="7"/>
      <c r="C66" s="12" t="s">
        <v>24</v>
      </c>
      <c r="D66" s="10"/>
      <c r="E66" s="110"/>
      <c r="F66" s="87">
        <f t="shared" si="3"/>
        <v>0</v>
      </c>
      <c r="G66" s="12"/>
    </row>
    <row r="67" spans="1:7" outlineLevel="1" x14ac:dyDescent="0.25">
      <c r="A67" s="12" t="s">
        <v>59</v>
      </c>
      <c r="B67" s="7"/>
      <c r="C67" s="12" t="s">
        <v>24</v>
      </c>
      <c r="D67" s="10"/>
      <c r="E67" s="110"/>
      <c r="F67" s="87">
        <f>D67*E67</f>
        <v>0</v>
      </c>
      <c r="G67" s="12"/>
    </row>
    <row r="68" spans="1:7" outlineLevel="1" x14ac:dyDescent="0.25">
      <c r="A68" s="11" t="s">
        <v>66</v>
      </c>
      <c r="B68" s="7"/>
      <c r="C68" s="7" t="s">
        <v>52</v>
      </c>
      <c r="D68" s="10"/>
      <c r="E68" s="110"/>
      <c r="F68" s="87">
        <f t="shared" si="3"/>
        <v>0</v>
      </c>
      <c r="G68" s="12"/>
    </row>
    <row r="69" spans="1:7" ht="11.5" customHeight="1" outlineLevel="1" x14ac:dyDescent="0.25">
      <c r="A69" s="49" t="s">
        <v>65</v>
      </c>
      <c r="B69" s="7"/>
      <c r="C69" s="7" t="s">
        <v>52</v>
      </c>
      <c r="D69" s="10"/>
      <c r="E69" s="110"/>
      <c r="F69" s="87">
        <f>D69*E69</f>
        <v>0</v>
      </c>
      <c r="G69" s="12"/>
    </row>
    <row r="70" spans="1:7" ht="11.5" customHeight="1" outlineLevel="1" x14ac:dyDescent="0.25">
      <c r="A70" s="45" t="s">
        <v>64</v>
      </c>
      <c r="B70" s="7"/>
      <c r="C70" s="12" t="s">
        <v>24</v>
      </c>
      <c r="D70" s="10"/>
      <c r="E70" s="110"/>
      <c r="F70" s="87">
        <f>D70*E70</f>
        <v>0</v>
      </c>
      <c r="G70" s="12"/>
    </row>
    <row r="71" spans="1:7" outlineLevel="1" x14ac:dyDescent="0.25">
      <c r="A71" s="45" t="s">
        <v>64</v>
      </c>
      <c r="B71" s="7"/>
      <c r="C71" s="12" t="s">
        <v>24</v>
      </c>
      <c r="D71" s="10"/>
      <c r="E71" s="110"/>
      <c r="F71" s="87">
        <f>D71*E71</f>
        <v>0</v>
      </c>
      <c r="G71" s="12"/>
    </row>
    <row r="72" spans="1:7" outlineLevel="1" x14ac:dyDescent="0.25">
      <c r="A72" s="45"/>
      <c r="B72" s="7"/>
      <c r="C72" s="12" t="s">
        <v>24</v>
      </c>
      <c r="D72" s="10"/>
      <c r="E72" s="110"/>
      <c r="F72" s="87">
        <f>D72*E72</f>
        <v>0</v>
      </c>
      <c r="G72" s="12"/>
    </row>
    <row r="73" spans="1:7" outlineLevel="1" x14ac:dyDescent="0.25">
      <c r="A73" s="45"/>
      <c r="B73" s="7"/>
      <c r="C73" s="12" t="s">
        <v>24</v>
      </c>
      <c r="D73" s="10"/>
      <c r="E73" s="110"/>
      <c r="F73" s="87">
        <f>D73*E73</f>
        <v>0</v>
      </c>
      <c r="G73" s="12"/>
    </row>
    <row r="74" spans="1:7" outlineLevel="1" x14ac:dyDescent="0.25">
      <c r="A74" s="45"/>
      <c r="B74" s="7"/>
      <c r="C74" s="12" t="s">
        <v>24</v>
      </c>
      <c r="D74" s="10"/>
      <c r="E74" s="110"/>
      <c r="F74" s="87">
        <f t="shared" ref="F74:F76" si="4">D74*E74</f>
        <v>0</v>
      </c>
      <c r="G74" s="12"/>
    </row>
    <row r="75" spans="1:7" outlineLevel="1" x14ac:dyDescent="0.25">
      <c r="A75" s="45"/>
      <c r="B75" s="7"/>
      <c r="C75" s="12" t="s">
        <v>24</v>
      </c>
      <c r="D75" s="10"/>
      <c r="E75" s="110"/>
      <c r="F75" s="87">
        <f t="shared" si="4"/>
        <v>0</v>
      </c>
      <c r="G75" s="12"/>
    </row>
    <row r="76" spans="1:7" outlineLevel="1" x14ac:dyDescent="0.25">
      <c r="A76" s="45"/>
      <c r="B76" s="7"/>
      <c r="C76" s="12" t="s">
        <v>24</v>
      </c>
      <c r="D76" s="10"/>
      <c r="E76" s="110"/>
      <c r="F76" s="87">
        <f t="shared" si="4"/>
        <v>0</v>
      </c>
      <c r="G76" s="12"/>
    </row>
    <row r="77" spans="1:7" s="2" customFormat="1" ht="5.5" customHeight="1" outlineLevel="1" x14ac:dyDescent="0.25">
      <c r="F77" s="81"/>
    </row>
    <row r="78" spans="1:7" x14ac:dyDescent="0.25">
      <c r="A78" s="6" t="s">
        <v>16</v>
      </c>
      <c r="B78" s="6"/>
      <c r="C78" s="6"/>
      <c r="D78" s="6"/>
      <c r="E78" s="6"/>
      <c r="F78" s="88">
        <f>SUM(F64:F77)</f>
        <v>0</v>
      </c>
      <c r="G78" s="6"/>
    </row>
    <row r="79" spans="1:7" s="16" customFormat="1" ht="5.5" customHeight="1" x14ac:dyDescent="0.25">
      <c r="F79" s="89"/>
    </row>
    <row r="80" spans="1:7" x14ac:dyDescent="0.25">
      <c r="A80" s="5" t="s">
        <v>30</v>
      </c>
      <c r="B80" s="5"/>
      <c r="C80" s="5"/>
      <c r="D80" s="5"/>
      <c r="E80" s="5"/>
      <c r="F80" s="84"/>
      <c r="G80" s="5"/>
    </row>
    <row r="81" spans="1:7" s="19" customFormat="1" ht="4.5" x14ac:dyDescent="0.25">
      <c r="F81" s="85"/>
    </row>
    <row r="82" spans="1:7" x14ac:dyDescent="0.25">
      <c r="A82" s="6" t="s">
        <v>31</v>
      </c>
      <c r="B82" s="6"/>
      <c r="C82" s="6"/>
      <c r="D82" s="6"/>
      <c r="E82" s="6"/>
      <c r="F82" s="88">
        <f>F21+F38+F78+F59</f>
        <v>0</v>
      </c>
      <c r="G82" s="6"/>
    </row>
    <row r="83" spans="1:7" s="16" customFormat="1" ht="8" x14ac:dyDescent="0.25">
      <c r="F83" s="89"/>
    </row>
    <row r="84" spans="1:7" s="16" customFormat="1" ht="8" x14ac:dyDescent="0.25">
      <c r="F84" s="89"/>
    </row>
    <row r="85" spans="1:7" s="17" customFormat="1" ht="9" x14ac:dyDescent="0.25">
      <c r="F85" s="91"/>
    </row>
    <row r="86" spans="1:7" x14ac:dyDescent="0.25">
      <c r="A86" s="1"/>
    </row>
    <row r="87" spans="1:7" x14ac:dyDescent="0.25">
      <c r="A87" s="39"/>
      <c r="B87" s="40"/>
      <c r="C87" s="40"/>
      <c r="D87" s="40"/>
      <c r="E87" s="40"/>
      <c r="F87" s="92"/>
      <c r="G87" s="40"/>
    </row>
    <row r="88" spans="1:7" x14ac:dyDescent="0.25">
      <c r="A88" s="31"/>
      <c r="B88" s="32"/>
      <c r="C88" s="32"/>
      <c r="D88" s="32"/>
      <c r="E88" s="32"/>
      <c r="F88" s="93"/>
      <c r="G88" s="32"/>
    </row>
    <row r="89" spans="1:7" x14ac:dyDescent="0.25">
      <c r="A89" s="31"/>
      <c r="B89" s="32"/>
      <c r="C89" s="32"/>
      <c r="D89" s="32"/>
      <c r="E89" s="32"/>
      <c r="F89" s="93"/>
      <c r="G89" s="32"/>
    </row>
    <row r="90" spans="1:7" ht="34.5" x14ac:dyDescent="0.25">
      <c r="A90" s="31" t="s">
        <v>32</v>
      </c>
      <c r="B90" s="32"/>
      <c r="C90" s="32"/>
      <c r="D90" s="32"/>
      <c r="E90" s="32"/>
      <c r="F90" s="93"/>
      <c r="G90" s="32"/>
    </row>
    <row r="91" spans="1:7" ht="57.5" x14ac:dyDescent="0.25">
      <c r="A91" s="31" t="s">
        <v>33</v>
      </c>
      <c r="B91" s="32"/>
      <c r="C91" s="32"/>
      <c r="D91" s="32"/>
      <c r="E91" s="32"/>
      <c r="F91" s="93"/>
      <c r="G91" s="32"/>
    </row>
    <row r="92" spans="1:7" x14ac:dyDescent="0.25">
      <c r="A92" s="41"/>
      <c r="B92" s="32"/>
      <c r="C92" s="32"/>
      <c r="D92" s="32"/>
      <c r="E92" s="32"/>
      <c r="F92" s="93"/>
      <c r="G92" s="32"/>
    </row>
    <row r="93" spans="1:7" x14ac:dyDescent="0.25">
      <c r="A93" s="37"/>
      <c r="B93" s="37"/>
      <c r="C93" s="37"/>
      <c r="D93" s="37"/>
      <c r="E93" s="37"/>
      <c r="F93" s="94"/>
      <c r="G93" s="37"/>
    </row>
    <row r="94" spans="1:7" x14ac:dyDescent="0.25">
      <c r="A94" s="37"/>
      <c r="B94" s="37"/>
      <c r="C94" s="37"/>
      <c r="D94" s="37"/>
      <c r="E94" s="37"/>
      <c r="F94" s="94"/>
      <c r="G94" s="37"/>
    </row>
  </sheetData>
  <sheetProtection algorithmName="SHA-512" hashValue="ZlRndt2FuACxL6XAS76wTrFqRyyBqXCv7P+/nthg2tJR4FAOWKsQzi7j0GIElpGMIljjdXGctm42SmgaCgut7A==" saltValue="JhPICdgMp+C3bYD5WhwDEQ==" spinCount="100000" sheet="1" formatRows="0"/>
  <mergeCells count="5">
    <mergeCell ref="A1:F1"/>
    <mergeCell ref="D3:E3"/>
    <mergeCell ref="D5:G5"/>
    <mergeCell ref="D7:G7"/>
    <mergeCell ref="A42:G42"/>
  </mergeCells>
  <dataValidations count="4">
    <dataValidation type="list" showInputMessage="1" sqref="A26:A36" xr:uid="{868538DD-64F1-4253-B955-06C7DD5D9203}">
      <formula1>lSFK</formula1>
    </dataValidation>
    <dataValidation type="list" allowBlank="1" showInputMessage="1" showErrorMessage="1" sqref="C48:C57 C64:C67 C44:C46 C70:C76"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42" r:id="rId1" display="https://www.bundesfinanzministerium.de/Content/DE/Downloads/BMF_Schreiben/Steuerarten/Lohnsteuer/2023-11-21-steuerliche-behandlung-reisekosten-reisekostenverguetungen-2024.html (GERMAN ONLY)" xr:uid="{8C45D735-6608-4CCD-8B0D-9382444FB418}"/>
    <hyperlink ref="A42:G42" r:id="rId2" display="https://www.bundesfinanzministerium.de/Content/DE/Downloads/BMF_Schreiben/Steuerarten/Lohnsteuer/2025-12-05-steuerliche-behandlung-reisekosten-2026.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48"/>
  <sheetViews>
    <sheetView showGridLines="0" zoomScaleNormal="100" workbookViewId="0">
      <selection activeCell="B3" sqref="B3"/>
    </sheetView>
  </sheetViews>
  <sheetFormatPr defaultColWidth="11.3984375" defaultRowHeight="14" x14ac:dyDescent="0.3"/>
  <cols>
    <col min="1" max="1" width="32.796875" style="51" customWidth="1"/>
    <col min="2" max="2" width="15.5" style="51" customWidth="1"/>
    <col min="3" max="3" width="25.296875" style="51" customWidth="1"/>
    <col min="4" max="4" width="11.3984375" style="51"/>
    <col min="5" max="5" width="16.3984375" style="104" customWidth="1"/>
    <col min="6" max="6" width="25.69921875" style="51" customWidth="1"/>
    <col min="7" max="7" width="12.69921875" style="51" customWidth="1"/>
    <col min="8" max="8" width="8.5" style="51" customWidth="1"/>
    <col min="9" max="9" width="9.5" style="51" customWidth="1"/>
    <col min="10" max="10" width="11.3984375" style="51" customWidth="1"/>
    <col min="11" max="11" width="16" style="51" customWidth="1"/>
    <col min="12" max="16384" width="11.3984375" style="51"/>
  </cols>
  <sheetData>
    <row r="1" spans="1:14" ht="67.5" customHeight="1" x14ac:dyDescent="0.3">
      <c r="A1" s="130" t="s">
        <v>92</v>
      </c>
      <c r="B1" s="131"/>
      <c r="C1" s="131"/>
      <c r="D1" s="131"/>
      <c r="E1" s="131"/>
      <c r="F1" s="131"/>
      <c r="G1" s="132"/>
    </row>
    <row r="2" spans="1:14" ht="23.25" customHeight="1" x14ac:dyDescent="0.3">
      <c r="A2" s="79" t="s">
        <v>89</v>
      </c>
      <c r="E2" s="133"/>
      <c r="F2" s="133"/>
    </row>
    <row r="3" spans="1:14" ht="23.25" customHeight="1" x14ac:dyDescent="0.3">
      <c r="A3" s="25" t="s">
        <v>0</v>
      </c>
      <c r="B3" s="50" t="str">
        <f>'Price schedule | Services'!B3</f>
        <v>7000018729</v>
      </c>
      <c r="C3" s="26" t="s">
        <v>1</v>
      </c>
      <c r="D3" s="75">
        <f>'Price schedule | Services'!D3</f>
        <v>0</v>
      </c>
      <c r="E3" s="96"/>
      <c r="F3" s="26"/>
      <c r="G3" s="4"/>
    </row>
    <row r="4" spans="1:14" ht="5.25" customHeight="1" x14ac:dyDescent="0.3">
      <c r="A4" s="24"/>
      <c r="B4" s="2"/>
      <c r="C4" s="27"/>
      <c r="D4" s="2"/>
      <c r="E4" s="81"/>
      <c r="F4" s="2"/>
      <c r="G4" s="2"/>
      <c r="H4" s="52"/>
    </row>
    <row r="5" spans="1:14" ht="11.5" customHeight="1" x14ac:dyDescent="0.3">
      <c r="A5" s="28" t="s">
        <v>83</v>
      </c>
      <c r="B5" s="50" t="str">
        <f>'Price schedule | Services'!B5</f>
        <v>G-012043-001</v>
      </c>
      <c r="C5" s="26" t="s">
        <v>2</v>
      </c>
      <c r="D5" s="136">
        <f>'Price schedule | Services'!D5</f>
        <v>0</v>
      </c>
      <c r="E5" s="136"/>
      <c r="F5" s="136"/>
      <c r="G5" s="136"/>
    </row>
    <row r="6" spans="1:14" ht="3.65" customHeight="1" x14ac:dyDescent="0.3">
      <c r="A6" s="24"/>
      <c r="B6" s="2"/>
      <c r="C6" s="27"/>
      <c r="D6" s="2"/>
      <c r="E6" s="81"/>
      <c r="F6" s="2"/>
      <c r="G6" s="2"/>
      <c r="J6" s="53"/>
      <c r="K6" s="53"/>
      <c r="L6" s="53"/>
      <c r="M6" s="53"/>
      <c r="N6" s="53"/>
    </row>
    <row r="7" spans="1:14" ht="33.75" customHeight="1" x14ac:dyDescent="0.3">
      <c r="A7" s="28" t="s">
        <v>93</v>
      </c>
      <c r="B7" s="50" t="str">
        <f>'Price schedule | Services'!B7</f>
        <v>ZAR</v>
      </c>
      <c r="C7" s="26" t="s">
        <v>3</v>
      </c>
      <c r="D7" s="135">
        <f>'Price schedule | Services'!D7</f>
        <v>0</v>
      </c>
      <c r="E7" s="135"/>
      <c r="F7" s="135"/>
      <c r="G7" s="135"/>
    </row>
    <row r="8" spans="1:14" ht="9" customHeight="1" x14ac:dyDescent="0.3">
      <c r="A8" s="54"/>
      <c r="B8" s="55"/>
      <c r="C8" s="55"/>
      <c r="D8" s="55"/>
      <c r="E8" s="97"/>
      <c r="F8" s="55"/>
      <c r="G8" s="55"/>
    </row>
    <row r="9" spans="1:14" ht="11.5" customHeight="1" x14ac:dyDescent="0.3">
      <c r="A9" s="5" t="s">
        <v>4</v>
      </c>
      <c r="B9" s="5"/>
      <c r="C9" s="5"/>
      <c r="D9" s="5"/>
      <c r="E9" s="84"/>
      <c r="F9" s="5"/>
      <c r="G9" s="5"/>
    </row>
    <row r="10" spans="1:14" ht="5.15" customHeight="1" x14ac:dyDescent="0.3">
      <c r="A10" s="58"/>
      <c r="B10" s="59"/>
      <c r="C10" s="59"/>
      <c r="D10" s="59"/>
      <c r="E10" s="98"/>
      <c r="F10" s="59"/>
      <c r="G10" s="59"/>
      <c r="K10" s="56"/>
    </row>
    <row r="11" spans="1:14" s="57" customFormat="1" ht="11.5" customHeight="1" x14ac:dyDescent="0.3">
      <c r="A11" s="6" t="s">
        <v>16</v>
      </c>
      <c r="B11" s="61"/>
      <c r="C11" s="61"/>
      <c r="D11" s="61"/>
      <c r="E11" s="99">
        <f>'Price schedule | Services'!F21+'Price schedule | opt. services'!F21</f>
        <v>0</v>
      </c>
      <c r="F11" s="62"/>
      <c r="G11" s="73"/>
    </row>
    <row r="12" spans="1:14" ht="17.25" customHeight="1" x14ac:dyDescent="0.3">
      <c r="A12" s="58"/>
      <c r="B12" s="59"/>
      <c r="C12" s="59"/>
      <c r="D12" s="59"/>
      <c r="E12" s="98"/>
      <c r="F12" s="59"/>
      <c r="G12" s="59"/>
    </row>
    <row r="13" spans="1:14" ht="11.5" customHeight="1" x14ac:dyDescent="0.3">
      <c r="A13" s="5" t="s">
        <v>5</v>
      </c>
      <c r="B13" s="5"/>
      <c r="C13" s="5"/>
      <c r="D13" s="5"/>
      <c r="E13" s="84"/>
      <c r="F13" s="5"/>
      <c r="G13" s="5"/>
    </row>
    <row r="14" spans="1:14" ht="11.5" customHeight="1" x14ac:dyDescent="0.3">
      <c r="A14" s="78"/>
      <c r="B14" s="78"/>
      <c r="C14" s="78"/>
      <c r="D14" s="78"/>
      <c r="E14" s="100"/>
      <c r="F14" s="78"/>
      <c r="G14" s="78"/>
    </row>
    <row r="15" spans="1:14" s="57" customFormat="1" ht="11.5" customHeight="1" x14ac:dyDescent="0.25">
      <c r="A15" s="21" t="s">
        <v>88</v>
      </c>
      <c r="B15" s="64"/>
      <c r="C15" s="64"/>
      <c r="D15" s="64"/>
      <c r="E15" s="101"/>
      <c r="F15" s="64"/>
      <c r="G15" s="64"/>
    </row>
    <row r="16" spans="1:14" s="57" customFormat="1" ht="11.5" customHeight="1" x14ac:dyDescent="0.25">
      <c r="A16" s="6" t="s">
        <v>16</v>
      </c>
      <c r="B16" s="61"/>
      <c r="C16" s="61"/>
      <c r="D16" s="61"/>
      <c r="E16" s="102">
        <f>'Price schedule | Services'!F38+'Price schedule | opt. services'!F38</f>
        <v>0</v>
      </c>
      <c r="F16" s="62"/>
      <c r="G16" s="66"/>
    </row>
    <row r="17" spans="1:12" s="65" customFormat="1" ht="17.25" customHeight="1" x14ac:dyDescent="0.25">
      <c r="A17" s="77"/>
      <c r="B17" s="76"/>
      <c r="C17" s="76"/>
      <c r="D17" s="76"/>
      <c r="E17" s="103"/>
      <c r="F17" s="76"/>
      <c r="G17" s="57"/>
    </row>
    <row r="18" spans="1:12" s="67" customFormat="1" ht="11.5" customHeight="1" x14ac:dyDescent="0.25">
      <c r="A18" s="5" t="s">
        <v>18</v>
      </c>
      <c r="B18" s="5"/>
      <c r="C18" s="5"/>
      <c r="D18" s="5"/>
      <c r="E18" s="84"/>
      <c r="F18" s="5"/>
      <c r="G18" s="5"/>
    </row>
    <row r="19" spans="1:12" ht="12" customHeight="1" x14ac:dyDescent="0.3">
      <c r="A19" s="128" t="s">
        <v>19</v>
      </c>
      <c r="B19" s="129"/>
      <c r="C19" s="129"/>
      <c r="D19" s="129"/>
      <c r="E19" s="129"/>
      <c r="F19" s="129"/>
      <c r="G19" s="129"/>
    </row>
    <row r="20" spans="1:12" s="57" customFormat="1" ht="14.25" customHeight="1" x14ac:dyDescent="0.25">
      <c r="A20" s="127" t="s">
        <v>95</v>
      </c>
      <c r="B20" s="127"/>
      <c r="C20" s="127"/>
      <c r="D20" s="127"/>
      <c r="E20" s="127"/>
      <c r="F20" s="127"/>
      <c r="G20" s="127"/>
    </row>
    <row r="21" spans="1:12" s="65" customFormat="1" ht="13.5" customHeight="1" x14ac:dyDescent="0.25">
      <c r="A21" s="127"/>
      <c r="B21" s="127"/>
      <c r="C21" s="127"/>
      <c r="D21" s="127"/>
      <c r="E21" s="127"/>
      <c r="F21" s="127"/>
      <c r="G21" s="127"/>
      <c r="H21" s="72"/>
    </row>
    <row r="22" spans="1:12" s="68" customFormat="1" ht="11.5" customHeight="1" x14ac:dyDescent="0.25">
      <c r="A22" s="6" t="s">
        <v>16</v>
      </c>
      <c r="B22" s="61"/>
      <c r="C22" s="61"/>
      <c r="D22" s="61"/>
      <c r="E22" s="102">
        <f>'Price schedule | Services'!F59+'Price schedule | opt. services'!F59</f>
        <v>0</v>
      </c>
      <c r="F22" s="62"/>
      <c r="G22" s="66"/>
      <c r="H22" s="72"/>
      <c r="I22" s="57"/>
      <c r="L22" s="57"/>
    </row>
    <row r="23" spans="1:12" s="69" customFormat="1" ht="17.25" customHeight="1" x14ac:dyDescent="0.25">
      <c r="A23" s="63"/>
      <c r="B23" s="64"/>
      <c r="C23" s="64"/>
      <c r="D23" s="64"/>
      <c r="E23" s="101"/>
      <c r="F23" s="64"/>
      <c r="G23" s="64"/>
    </row>
    <row r="24" spans="1:12" s="57" customFormat="1" ht="11.5" customHeight="1" x14ac:dyDescent="0.25">
      <c r="A24" s="5" t="s">
        <v>29</v>
      </c>
      <c r="B24" s="5"/>
      <c r="C24" s="5"/>
      <c r="D24" s="5"/>
      <c r="E24" s="84"/>
      <c r="F24" s="5"/>
      <c r="G24" s="5"/>
    </row>
    <row r="25" spans="1:12" s="70" customFormat="1" ht="11.5" customHeight="1" x14ac:dyDescent="0.25">
      <c r="A25" s="63"/>
      <c r="B25" s="64"/>
      <c r="C25" s="64"/>
      <c r="D25" s="64"/>
      <c r="E25" s="101"/>
      <c r="F25" s="64"/>
      <c r="G25" s="64"/>
    </row>
    <row r="26" spans="1:12" s="57" customFormat="1" ht="11.5" customHeight="1" x14ac:dyDescent="0.25">
      <c r="A26" s="6" t="s">
        <v>16</v>
      </c>
      <c r="B26" s="61"/>
      <c r="C26" s="61"/>
      <c r="D26" s="61"/>
      <c r="E26" s="102">
        <f>'Price schedule | Services'!F78+'Price schedule | opt. services'!F78</f>
        <v>0</v>
      </c>
      <c r="F26" s="62"/>
      <c r="G26" s="66"/>
    </row>
    <row r="27" spans="1:12" s="65" customFormat="1" ht="17.25" customHeight="1" x14ac:dyDescent="0.25">
      <c r="A27" s="63"/>
      <c r="B27" s="64"/>
      <c r="C27" s="64"/>
      <c r="D27" s="64"/>
      <c r="E27" s="101"/>
      <c r="F27" s="64"/>
      <c r="G27" s="64"/>
    </row>
    <row r="28" spans="1:12" s="57" customFormat="1" ht="11.5" customHeight="1" x14ac:dyDescent="0.25">
      <c r="A28" s="5" t="s">
        <v>30</v>
      </c>
      <c r="B28" s="5"/>
      <c r="C28" s="5"/>
      <c r="D28" s="5"/>
      <c r="E28" s="84"/>
      <c r="F28" s="5"/>
      <c r="G28" s="5"/>
    </row>
    <row r="29" spans="1:12" s="70" customFormat="1" ht="14.15" customHeight="1" x14ac:dyDescent="0.25">
      <c r="A29" s="63"/>
      <c r="B29" s="64"/>
      <c r="C29" s="64"/>
      <c r="D29" s="64"/>
      <c r="E29" s="101"/>
      <c r="F29" s="64"/>
      <c r="G29" s="64"/>
    </row>
    <row r="30" spans="1:12" s="57" customFormat="1" x14ac:dyDescent="0.25">
      <c r="A30" s="60" t="s">
        <v>31</v>
      </c>
      <c r="B30" s="61"/>
      <c r="C30" s="61"/>
      <c r="D30" s="61"/>
      <c r="E30" s="102">
        <f>'Price schedule | Services'!F82+'Price schedule | opt. services'!F82</f>
        <v>0</v>
      </c>
      <c r="F30" s="62"/>
      <c r="G30" s="66"/>
    </row>
    <row r="31" spans="1:12" s="65" customFormat="1" ht="14.15" customHeight="1" x14ac:dyDescent="0.3">
      <c r="A31" s="51"/>
      <c r="B31" s="51"/>
      <c r="C31" s="51"/>
      <c r="D31" s="51"/>
      <c r="E31" s="104"/>
      <c r="F31" s="51"/>
      <c r="G31" s="51"/>
    </row>
    <row r="32" spans="1:12" s="57" customFormat="1" ht="14.15" customHeight="1" x14ac:dyDescent="0.25">
      <c r="E32" s="105"/>
    </row>
    <row r="33" spans="1:7" ht="14.15" customHeight="1" x14ac:dyDescent="0.3"/>
    <row r="34" spans="1:7" ht="14.15" customHeight="1" x14ac:dyDescent="0.3"/>
    <row r="35" spans="1:7" s="68" customFormat="1" ht="14.15" customHeight="1" x14ac:dyDescent="0.25">
      <c r="A35" s="71" t="s">
        <v>84</v>
      </c>
      <c r="E35" s="106"/>
    </row>
    <row r="36" spans="1:7" s="68" customFormat="1" ht="14.15" customHeight="1" x14ac:dyDescent="0.25">
      <c r="A36" s="137"/>
      <c r="B36" s="137"/>
      <c r="C36" s="137"/>
      <c r="D36" s="137"/>
      <c r="E36" s="137"/>
      <c r="F36" s="137"/>
      <c r="G36" s="137"/>
    </row>
    <row r="37" spans="1:7" s="68" customFormat="1" ht="14.15" customHeight="1" x14ac:dyDescent="0.25">
      <c r="A37" s="138" t="s">
        <v>84</v>
      </c>
      <c r="B37" s="138"/>
      <c r="C37" s="138"/>
      <c r="D37" s="138"/>
      <c r="E37" s="138"/>
      <c r="F37" s="138"/>
      <c r="G37" s="138"/>
    </row>
    <row r="38" spans="1:7" s="68" customFormat="1" ht="14.15" customHeight="1" x14ac:dyDescent="0.25">
      <c r="A38" s="138"/>
      <c r="B38" s="138"/>
      <c r="C38" s="138"/>
      <c r="D38" s="138"/>
      <c r="E38" s="138"/>
      <c r="F38" s="138"/>
      <c r="G38" s="138"/>
    </row>
    <row r="39" spans="1:7" s="68" customFormat="1" ht="14.15" customHeight="1" x14ac:dyDescent="0.25">
      <c r="A39" s="138" t="s">
        <v>85</v>
      </c>
      <c r="B39" s="138"/>
      <c r="C39" s="138"/>
      <c r="D39" s="138"/>
      <c r="E39" s="138"/>
      <c r="F39" s="138"/>
      <c r="G39" s="138"/>
    </row>
    <row r="40" spans="1:7" s="68" customFormat="1" ht="14.15" customHeight="1" x14ac:dyDescent="0.25">
      <c r="A40" s="138" t="s">
        <v>86</v>
      </c>
      <c r="B40" s="138"/>
      <c r="C40" s="138"/>
      <c r="D40" s="138"/>
      <c r="E40" s="138"/>
      <c r="F40" s="138"/>
      <c r="G40" s="138"/>
    </row>
    <row r="41" spans="1:7" s="68" customFormat="1" ht="14.15" customHeight="1" x14ac:dyDescent="0.25">
      <c r="A41" s="138" t="s">
        <v>87</v>
      </c>
      <c r="B41" s="138"/>
      <c r="C41" s="138"/>
      <c r="D41" s="138"/>
      <c r="E41" s="138"/>
      <c r="F41" s="138"/>
      <c r="G41" s="138"/>
    </row>
    <row r="42" spans="1:7" s="68" customFormat="1" ht="14.15" customHeight="1" x14ac:dyDescent="0.25">
      <c r="A42" s="134" t="s">
        <v>84</v>
      </c>
      <c r="B42" s="134"/>
      <c r="C42" s="134"/>
      <c r="D42" s="134"/>
      <c r="E42" s="134"/>
      <c r="F42" s="134"/>
      <c r="G42" s="134"/>
    </row>
    <row r="43" spans="1:7" s="68" customFormat="1" ht="14.15" customHeight="1" x14ac:dyDescent="0.25">
      <c r="A43" s="134"/>
      <c r="B43" s="134"/>
      <c r="C43" s="134"/>
      <c r="D43" s="134"/>
      <c r="E43" s="134"/>
      <c r="F43" s="134"/>
      <c r="G43" s="134"/>
    </row>
    <row r="44" spans="1:7" ht="14.15" customHeight="1" x14ac:dyDescent="0.3"/>
    <row r="45" spans="1:7" ht="14.15" customHeight="1" x14ac:dyDescent="0.3"/>
    <row r="46" spans="1:7" ht="14.15" customHeight="1" x14ac:dyDescent="0.3"/>
    <row r="48" spans="1:7" ht="14.15" customHeight="1" x14ac:dyDescent="0.3"/>
  </sheetData>
  <sheetProtection algorithmName="SHA-512" hashValue="mFpgx9TbWwgSAL00BM5iLXthdcav7DqQrnmKsR0xXmclWQ7Aip85Hsj2xcCDpL96Kh4yIRVKY6hiTLsf9I2MaA==" saltValue="NvqoOF7KYXnjshZoLr54Tw==" spinCount="100000" sheet="1" formatRows="0"/>
  <mergeCells count="14">
    <mergeCell ref="A43:G43"/>
    <mergeCell ref="A36:G36"/>
    <mergeCell ref="A37:G37"/>
    <mergeCell ref="A38:G38"/>
    <mergeCell ref="A39:G39"/>
    <mergeCell ref="A40:G40"/>
    <mergeCell ref="A41:G41"/>
    <mergeCell ref="A20:G21"/>
    <mergeCell ref="A19:G19"/>
    <mergeCell ref="A1:G1"/>
    <mergeCell ref="E2:F2"/>
    <mergeCell ref="A42:G42"/>
    <mergeCell ref="D7:G7"/>
    <mergeCell ref="D5:G5"/>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0" r:id="rId1" display="https://www.bundesfinanzministerium.de/Content/DE/Downloads/BMF_Schreiben/Steuerarten/Lohnsteuer/2023-11-21-steuerliche-behandlung-reisekosten-reisekostenverguetungen-2024.html (GERMAN ONLY)" xr:uid="{CFF25E30-5A6F-40BF-A441-ABC43153C419}"/>
    <hyperlink ref="A20:G21" r:id="rId2" display="https://www.bundesfinanzministerium.de/Content/DE/Downloads/BMF_Schreiben/Steuerarten/Lohnsteuer/2025-12-05-steuerliche-behandlung-reisekosten-2026.html (GERMAN ONLY)" xr:uid="{21E9F92E-42AC-47FE-A708-FD5F16377FA4}"/>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1:G34"/>
  <sheetViews>
    <sheetView showGridLines="0" zoomScaleNormal="100" workbookViewId="0">
      <pane ySplit="10" topLeftCell="A11" activePane="bottomLeft" state="frozen"/>
      <selection activeCell="F3" sqref="F3"/>
      <selection pane="bottomLeft" activeCell="C11" sqref="C11"/>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 customWidth="1"/>
    <col min="7" max="7" width="65.5" customWidth="1"/>
  </cols>
  <sheetData>
    <row r="1" spans="2:7" ht="23.25" customHeight="1" x14ac:dyDescent="0.25">
      <c r="B1" s="140" t="s">
        <v>89</v>
      </c>
      <c r="C1" s="140"/>
    </row>
    <row r="2" spans="2:7" x14ac:dyDescent="0.25">
      <c r="B2" s="139" t="s">
        <v>34</v>
      </c>
      <c r="C2" s="139"/>
      <c r="D2" s="139"/>
      <c r="E2" s="139"/>
      <c r="F2" s="139"/>
      <c r="G2" s="139"/>
    </row>
    <row r="3" spans="2:7" x14ac:dyDescent="0.25">
      <c r="B3" s="44" t="s">
        <v>35</v>
      </c>
    </row>
    <row r="4" spans="2:7" x14ac:dyDescent="0.25">
      <c r="B4" s="44" t="s">
        <v>36</v>
      </c>
    </row>
    <row r="5" spans="2:7" s="2" customFormat="1" ht="3.5" x14ac:dyDescent="0.25"/>
    <row r="6" spans="2:7" x14ac:dyDescent="0.25">
      <c r="B6" t="s">
        <v>37</v>
      </c>
      <c r="C6" t="s">
        <v>74</v>
      </c>
      <c r="E6" t="s">
        <v>1</v>
      </c>
      <c r="F6" s="15">
        <f>'Price schedule | Services'!D3</f>
        <v>0</v>
      </c>
    </row>
    <row r="7" spans="2:7" s="2" customFormat="1" ht="3.5" x14ac:dyDescent="0.25">
      <c r="C7" s="13"/>
      <c r="F7" s="14"/>
    </row>
    <row r="8" spans="2:7" x14ac:dyDescent="0.25">
      <c r="B8" t="s">
        <v>38</v>
      </c>
      <c r="C8" t="s">
        <v>74</v>
      </c>
      <c r="F8" s="4"/>
    </row>
    <row r="9" spans="2:7" s="2" customFormat="1" ht="3.5" x14ac:dyDescent="0.25">
      <c r="C9" s="13"/>
      <c r="F9" s="13"/>
    </row>
    <row r="10" spans="2:7" ht="23" x14ac:dyDescent="0.25">
      <c r="B10" s="3" t="s">
        <v>39</v>
      </c>
      <c r="C10" s="3" t="s">
        <v>40</v>
      </c>
      <c r="D10" s="3" t="s">
        <v>41</v>
      </c>
      <c r="E10" s="3" t="s">
        <v>42</v>
      </c>
      <c r="F10" s="3" t="s">
        <v>43</v>
      </c>
      <c r="G10" s="3" t="s">
        <v>44</v>
      </c>
    </row>
    <row r="11" spans="2:7" x14ac:dyDescent="0.25">
      <c r="B11" s="12" t="s">
        <v>13</v>
      </c>
      <c r="C11" s="12"/>
      <c r="D11" s="12"/>
      <c r="E11" s="18"/>
      <c r="F11" s="12"/>
      <c r="G11" s="12"/>
    </row>
    <row r="12" spans="2:7" x14ac:dyDescent="0.25">
      <c r="B12" s="12" t="s">
        <v>15</v>
      </c>
      <c r="C12" s="12"/>
      <c r="D12" s="12" t="s">
        <v>45</v>
      </c>
      <c r="E12" s="18"/>
      <c r="F12" s="12"/>
      <c r="G12" s="12"/>
    </row>
    <row r="13" spans="2:7" x14ac:dyDescent="0.25">
      <c r="B13" s="12" t="s">
        <v>46</v>
      </c>
      <c r="C13" s="12"/>
      <c r="D13" s="12"/>
      <c r="E13" s="18"/>
      <c r="F13" s="12"/>
      <c r="G13" s="12"/>
    </row>
    <row r="14" spans="2:7" x14ac:dyDescent="0.25">
      <c r="B14" s="12" t="s">
        <v>47</v>
      </c>
      <c r="C14" s="12"/>
      <c r="D14" s="12"/>
      <c r="E14" s="18"/>
      <c r="F14" s="12"/>
      <c r="G14" s="12"/>
    </row>
    <row r="15" spans="2:7" x14ac:dyDescent="0.25">
      <c r="B15" s="12" t="s">
        <v>48</v>
      </c>
      <c r="C15" s="12"/>
      <c r="D15" s="12"/>
      <c r="E15" s="18"/>
      <c r="F15" s="12"/>
      <c r="G15" s="12"/>
    </row>
    <row r="16" spans="2:7" x14ac:dyDescent="0.25">
      <c r="B16" s="12" t="s">
        <v>49</v>
      </c>
      <c r="C16" s="12"/>
      <c r="D16" s="12"/>
      <c r="E16" s="18"/>
      <c r="F16" s="12"/>
      <c r="G16" s="12"/>
    </row>
    <row r="17" spans="2:7" x14ac:dyDescent="0.25">
      <c r="B17" s="12" t="s">
        <v>50</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sO6lXkBi4iFV5Ap78KfnmSiVuTXMd5IilpVLwlZ6wKimJalCn0xoPWBqLsZKdRDSiAryi9KVMOoCAAV7+fg5FA==" saltValue="nQPOlFJx8GAiclXkVOWgbg==" spinCount="100000" sheet="1" formatCells="0" formatColumns="0" formatRows="0"/>
  <mergeCells count="2">
    <mergeCell ref="B2:G2"/>
    <mergeCell ref="B1:C1"/>
  </mergeCells>
  <dataValidations count="1">
    <dataValidation type="list" allowBlank="1" showInputMessage="1" showErrorMessage="1" sqref="B1:C1" xr:uid="{9450D6DE-2C4E-4317-A87D-BB7724571729}">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8</v>
      </c>
    </row>
    <row r="4" spans="2:2" x14ac:dyDescent="0.25">
      <c r="B4" t="s">
        <v>24</v>
      </c>
    </row>
    <row r="5" spans="2:2" x14ac:dyDescent="0.25">
      <c r="B5" t="s">
        <v>51</v>
      </c>
    </row>
    <row r="6" spans="2:2" x14ac:dyDescent="0.25">
      <c r="B6" t="s">
        <v>52</v>
      </c>
    </row>
    <row r="7" spans="2:2" x14ac:dyDescent="0.25">
      <c r="B7" t="s">
        <v>53</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77D64877D7C8E439B08D69A4860978B" ma:contentTypeVersion="0" ma:contentTypeDescription="Ein neues Dokument erstellen." ma:contentTypeScope="" ma:versionID="9db2ec7fd31bf6585f8074723d1e765b">
  <xsd:schema xmlns:xsd="http://www.w3.org/2001/XMLSchema" xmlns:xs="http://www.w3.org/2001/XMLSchema" xmlns:p="http://schemas.microsoft.com/office/2006/metadata/properties" targetNamespace="http://schemas.microsoft.com/office/2006/metadata/properties" ma:root="true" ma:fieldsID="7d5e11d0132dc5bb78ad0fb0e89938a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DEADA7-A0C3-4169-8B7D-1EA68F4F4DC6}">
  <ds:schemaRefs>
    <ds:schemaRef ds:uri="http://schemas.microsoft.com/sharepoint/v3/contenttype/forms"/>
  </ds:schemaRefs>
</ds:datastoreItem>
</file>

<file path=customXml/itemProps2.xml><?xml version="1.0" encoding="utf-8"?>
<ds:datastoreItem xmlns:ds="http://schemas.openxmlformats.org/officeDocument/2006/customXml" ds:itemID="{06E2C90E-62E3-455A-8806-A7E76DBE4082}">
  <ds:schemaRefs>
    <ds:schemaRef ds:uri="http://schemas.openxmlformats.org/package/2006/metadata/core-propertie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4F47DCC8-4FCA-478F-BAB5-476D406F85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12</vt:i4>
      </vt:variant>
    </vt:vector>
  </HeadingPairs>
  <TitlesOfParts>
    <vt:vector size="17" baseType="lpstr">
      <vt:lpstr>Price schedule | Services</vt:lpstr>
      <vt:lpstr>Price schedule | opt. services</vt:lpstr>
      <vt:lpstr>Total services + opt.</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42-11-12-L-price-schedule-services-us-kv-en, englisch; Stand Juli 2026</dc:title>
  <dc:subject/>
  <dc:creator>Kunz, Lukas GIZ;E240-wissensmanagement@giz.de</dc:creator>
  <cp:keywords/>
  <dc:description/>
  <cp:lastModifiedBy>Heyns, Selina GIZ ZA</cp:lastModifiedBy>
  <cp:revision/>
  <cp:lastPrinted>2022-08-29T14:32:03Z</cp:lastPrinted>
  <dcterms:created xsi:type="dcterms:W3CDTF">2020-06-06T12:03:03Z</dcterms:created>
  <dcterms:modified xsi:type="dcterms:W3CDTF">2026-07-30T06:03:50Z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0x010100C77D64877D7C8E439B08D69A4860978B</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