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codeName="DieseArbeitsmappe"/>
  <mc:AlternateContent xmlns:mc="http://schemas.openxmlformats.org/markup-compatibility/2006">
    <mc:Choice Requires="x15">
      <x15ac:absPath xmlns:x15ac="http://schemas.microsoft.com/office/spreadsheetml/2010/11/ac" url="https://gizonline.sharepoint.com/sites/GIZMali-ContratsetAchats/Freigegebene Dokumente/03-DOSSIER APPEL D'OFFRES/G-012230-303 WE4R/2. Contrat/10041927 Consultation formation 600 femmes-WE4R/2. Documents d'appel d'offres/"/>
    </mc:Choice>
  </mc:AlternateContent>
  <xr:revisionPtr revIDLastSave="3" documentId="13_ncr:1_{0097870C-BA52-4A5F-9BA2-9A7D70987BA7}" xr6:coauthVersionLast="47" xr6:coauthVersionMax="47" xr10:uidLastSave="{DE482511-59A2-4F7E-B1EC-72B02A25A620}"/>
  <bookViews>
    <workbookView xWindow="-108" yWindow="-108" windowWidth="23256" windowHeight="12456" xr2:uid="{00000000-000D-0000-FFFF-FFFF00000000}"/>
  </bookViews>
  <sheets>
    <sheet name="Bordereau prix | Prestation" sheetId="1" r:id="rId1"/>
    <sheet name="Bordereau prix | Prest. opt." sheetId="4" r:id="rId2"/>
    <sheet name="Total prestation + prest. opt." sheetId="5" r:id="rId3"/>
    <sheet name="Liste des expert·e·s clés" sheetId="3" r:id="rId4"/>
    <sheet name="Listen" sheetId="2" state="hidden" r:id="rId5"/>
  </sheets>
  <definedNames>
    <definedName name="_xlnm.Print_Area" localSheetId="1">'Bordereau prix | Prest. opt.'!$A$1:$G$102</definedName>
    <definedName name="_xlnm.Print_Area" localSheetId="0">'Bordereau prix | Prestation'!$A$1:$G$102</definedName>
    <definedName name="_xlnm.Print_Area" localSheetId="2">'Total prestation + prest. opt.'!$A$1:$G$32</definedName>
    <definedName name="_xlnm.Print_Titles" localSheetId="1">'Bordereau prix | Prest. opt.'!$1:$4</definedName>
    <definedName name="_xlnm.Print_Titles" localSheetId="0">'Bordereau prix | Prestation'!$1:$5</definedName>
    <definedName name="_xlnm.Print_Titles" localSheetId="2">'Total prestation + prest. opt.'!$1:$1</definedName>
    <definedName name="Ersatzspalten" localSheetId="1">'Bordereau prix | Prest. opt.'!$I$3:$L$3</definedName>
    <definedName name="Ersatzspalten">'Bordereau prix | Prestation'!$I$3:$L$3</definedName>
    <definedName name="Erstattungsart">Listen!$B$4:$B$7</definedName>
    <definedName name="JaNein" localSheetId="2">#REF!</definedName>
    <definedName name="lSFK" localSheetId="2">#REF!</definedName>
    <definedName name="lSFK">'Liste des expert·e·s clés'!$B$12:$B$35</definedName>
    <definedName name="rZeilen" localSheetId="1">'Bordereau prix | Prest. opt.'!$N$14:$N$20</definedName>
    <definedName name="rZeilen">'Bordereau prix | Prestation'!$N$15:$N$21</definedName>
    <definedName name="VENr" localSheetId="1">'Bordereau prix | Prest. opt.'!#REF!</definedName>
    <definedName name="VENr">'Bordereau prix | Prestation'!#REF!</definedName>
    <definedName name="VEspalten" localSheetId="1">'Bordereau prix | Prest. opt.'!#REF!</definedName>
    <definedName name="VEspalten">'Bordereau prix | Prestation'!#REF!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5" l="1"/>
  <c r="D3" i="5"/>
  <c r="F6" i="3"/>
  <c r="C3" i="5"/>
  <c r="F102" i="4"/>
  <c r="F93" i="1"/>
  <c r="F94" i="1"/>
  <c r="F95" i="1"/>
  <c r="F96" i="1"/>
  <c r="B44" i="1"/>
  <c r="F44" i="1"/>
  <c r="B45" i="1"/>
  <c r="F45" i="1"/>
  <c r="B46" i="1"/>
  <c r="F46" i="1"/>
  <c r="B47" i="1"/>
  <c r="F47" i="1"/>
  <c r="B48" i="1"/>
  <c r="F48" i="1"/>
  <c r="B49" i="1"/>
  <c r="F49" i="1"/>
  <c r="B50" i="1"/>
  <c r="F50" i="1"/>
  <c r="B51" i="1"/>
  <c r="F51" i="1"/>
  <c r="B52" i="1"/>
  <c r="F52" i="1"/>
  <c r="B53" i="1"/>
  <c r="F53" i="1"/>
  <c r="B54" i="1"/>
  <c r="F54" i="1"/>
  <c r="D3" i="4"/>
  <c r="F33" i="4"/>
  <c r="B44" i="4"/>
  <c r="B45" i="4"/>
  <c r="B46" i="4"/>
  <c r="B47" i="4"/>
  <c r="B48" i="4"/>
  <c r="B49" i="4"/>
  <c r="B50" i="4"/>
  <c r="B51" i="4"/>
  <c r="B52" i="4"/>
  <c r="B53" i="4"/>
  <c r="B43" i="4"/>
  <c r="B29" i="4"/>
  <c r="B30" i="4"/>
  <c r="B31" i="4"/>
  <c r="B32" i="4"/>
  <c r="B33" i="4"/>
  <c r="B34" i="4"/>
  <c r="B35" i="4"/>
  <c r="B36" i="4"/>
  <c r="B37" i="4"/>
  <c r="B38" i="4"/>
  <c r="B28" i="4"/>
  <c r="B30" i="1"/>
  <c r="B31" i="1"/>
  <c r="B32" i="1"/>
  <c r="B33" i="1"/>
  <c r="B34" i="1"/>
  <c r="B35" i="1"/>
  <c r="B36" i="1"/>
  <c r="B37" i="1"/>
  <c r="B38" i="1"/>
  <c r="B39" i="1"/>
  <c r="B29" i="1"/>
  <c r="D6" i="5"/>
  <c r="F84" i="4"/>
  <c r="F85" i="4"/>
  <c r="F86" i="4"/>
  <c r="F87" i="4"/>
  <c r="F88" i="4"/>
  <c r="F89" i="4"/>
  <c r="F90" i="4"/>
  <c r="F91" i="4"/>
  <c r="F92" i="4"/>
  <c r="F93" i="4"/>
  <c r="F94" i="4"/>
  <c r="F95" i="4"/>
  <c r="F96" i="4"/>
  <c r="F63" i="4"/>
  <c r="F64" i="4"/>
  <c r="F65" i="4"/>
  <c r="F66" i="4"/>
  <c r="F67" i="4"/>
  <c r="F68" i="4"/>
  <c r="F69" i="4"/>
  <c r="F70" i="4"/>
  <c r="F71" i="4"/>
  <c r="F72" i="4"/>
  <c r="F73" i="4"/>
  <c r="F74" i="4"/>
  <c r="F75" i="4"/>
  <c r="F76" i="4"/>
  <c r="F43" i="4"/>
  <c r="F44" i="4"/>
  <c r="F45" i="4"/>
  <c r="F46" i="4"/>
  <c r="F47" i="4"/>
  <c r="F48" i="4"/>
  <c r="F49" i="4"/>
  <c r="F50" i="4"/>
  <c r="F51" i="4"/>
  <c r="F52" i="4"/>
  <c r="F53" i="4"/>
  <c r="F13" i="4"/>
  <c r="F14" i="4"/>
  <c r="F15" i="4"/>
  <c r="F16" i="4"/>
  <c r="F17" i="4"/>
  <c r="F18" i="4"/>
  <c r="F19" i="4"/>
  <c r="F20" i="4"/>
  <c r="F28" i="4"/>
  <c r="F29" i="4"/>
  <c r="F30" i="4"/>
  <c r="F31" i="4"/>
  <c r="F32" i="4"/>
  <c r="F34" i="4"/>
  <c r="F35" i="4"/>
  <c r="F36" i="4"/>
  <c r="F37" i="4"/>
  <c r="F38" i="4"/>
  <c r="F84" i="1"/>
  <c r="F85" i="1"/>
  <c r="F86" i="1"/>
  <c r="F87" i="1"/>
  <c r="F88" i="1"/>
  <c r="F89" i="1"/>
  <c r="F90" i="1"/>
  <c r="F91" i="1"/>
  <c r="F92" i="1"/>
  <c r="F63" i="1"/>
  <c r="F64" i="1"/>
  <c r="F65" i="1"/>
  <c r="F66" i="1"/>
  <c r="F67" i="1"/>
  <c r="F68" i="1"/>
  <c r="F69" i="1"/>
  <c r="F70" i="1"/>
  <c r="F71" i="1"/>
  <c r="F72" i="1"/>
  <c r="F73" i="1"/>
  <c r="F74" i="1"/>
  <c r="F75" i="1"/>
  <c r="F76" i="1"/>
  <c r="F14" i="1"/>
  <c r="F15" i="1"/>
  <c r="F16" i="1"/>
  <c r="F17" i="1"/>
  <c r="F18" i="1"/>
  <c r="F19" i="1"/>
  <c r="F20" i="1"/>
  <c r="F21" i="1"/>
  <c r="F29" i="1"/>
  <c r="F30" i="1"/>
  <c r="F31" i="1"/>
  <c r="F32" i="1"/>
  <c r="F33" i="1"/>
  <c r="F34" i="1"/>
  <c r="F35" i="1"/>
  <c r="F36" i="1"/>
  <c r="F37" i="1"/>
  <c r="F38" i="1"/>
  <c r="F39" i="1"/>
  <c r="D8" i="5"/>
  <c r="D7" i="4"/>
  <c r="D5" i="4"/>
  <c r="F56" i="1" l="1"/>
  <c r="F55" i="4"/>
  <c r="F78" i="4"/>
  <c r="F98" i="4"/>
  <c r="F22" i="4"/>
  <c r="F40" i="4"/>
  <c r="F23" i="1"/>
  <c r="F98" i="1"/>
  <c r="F78" i="1"/>
  <c r="F41" i="1"/>
  <c r="E20" i="5" l="1"/>
  <c r="F102" i="1"/>
  <c r="E24" i="5"/>
  <c r="E17" i="5"/>
  <c r="E12" i="5"/>
  <c r="E28" i="5"/>
  <c r="E3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8" authorId="0" shapeId="0" xr:uid="{00000000-0006-0000-00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8" authorId="0" shapeId="0" xr:uid="{00000000-0006-0000-00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8" authorId="0" shapeId="0" xr:uid="{00000000-0006-0000-0000-000003000000}">
      <text>
        <r>
          <rPr>
            <b/>
            <sz val="9"/>
            <color indexed="81"/>
            <rFont val="Segoe UI"/>
            <family val="2"/>
          </rPr>
          <t>Taux d’honoraires par jour d’expert·e</t>
        </r>
      </text>
    </comment>
    <comment ref="A43" authorId="0" shapeId="0" xr:uid="{00000000-0006-0000-00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3" authorId="0" shapeId="0" xr:uid="{00000000-0006-0000-0000-000005000000}">
      <text>
        <r>
          <rPr>
            <b/>
            <sz val="9"/>
            <color indexed="81"/>
            <rFont val="Segoe UI"/>
            <family val="2"/>
          </rPr>
          <t>Les noms complétés dans la liste des expert·e·s clés sont reportés ici.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100-000001000000}">
      <text>
        <r>
          <rPr>
            <b/>
            <sz val="9"/>
            <color indexed="81"/>
            <rFont val="Segoe UI"/>
            <family val="2"/>
          </rPr>
          <t>Ici, il est possible d’effectuer une sélection dans la liste des expert·e·s clés ou de saisir un poste manuellement (p. ex. expert·e X).
Le nom est complété automatiquement.</t>
        </r>
      </text>
    </comment>
    <comment ref="B27" authorId="0" shapeId="0" xr:uid="{00000000-0006-0000-0100-000002000000}">
      <text>
        <r>
          <rPr>
            <b/>
            <sz val="9"/>
            <color indexed="81"/>
            <rFont val="Segoe UI"/>
            <family val="2"/>
          </rPr>
          <t>Les noms complétés dans la liste des expert·e·s clés sont reportés ici. 
Pour tout poste ne figurant pas dans la liste, la mention « N.N. » (non désigné·e nommément) est indiquée à la place du nom.</t>
        </r>
      </text>
    </comment>
    <comment ref="E27" authorId="0" shapeId="0" xr:uid="{00000000-0006-0000-0100-000003000000}">
      <text>
        <r>
          <rPr>
            <b/>
            <sz val="9"/>
            <color indexed="81"/>
            <rFont val="Segoe UI"/>
            <family val="2"/>
          </rPr>
          <t>Taux d’honoraires par jour d’expert·e</t>
        </r>
      </text>
    </comment>
    <comment ref="A42" authorId="0" shapeId="0" xr:uid="{00000000-0006-0000-0100-000004000000}">
      <text>
        <r>
          <rPr>
            <b/>
            <sz val="9"/>
            <color indexed="81"/>
            <rFont val="Segoe UI"/>
            <family val="2"/>
          </rPr>
          <t>Ici, il est possible d’effectuer une sélection dans la liste des expert·e·s clés. Le nom est alors repris automatiquement depuis cette liste. 
En cas de saisie manuelle d’un poste, la mention « N.N. » (non désigné·e nommément) est indiquée à la place du nom.</t>
        </r>
      </text>
    </comment>
    <comment ref="B42" authorId="0" shapeId="0" xr:uid="{00000000-0006-0000-0100-000005000000}">
      <text>
        <r>
          <rPr>
            <b/>
            <sz val="9"/>
            <color indexed="81"/>
            <rFont val="Segoe UI"/>
            <family val="2"/>
          </rPr>
          <t>Les noms complétés dans la liste des expert·e·s clés sont reportés ici.</t>
        </r>
      </text>
    </comment>
  </commentList>
</comments>
</file>

<file path=xl/sharedStrings.xml><?xml version="1.0" encoding="utf-8"?>
<sst xmlns="http://schemas.openxmlformats.org/spreadsheetml/2006/main" count="366" uniqueCount="120">
  <si>
    <t>Bordereau de prix - prestation</t>
  </si>
  <si>
    <t>CONFIDENTIAL</t>
  </si>
  <si>
    <t>Procédure:</t>
  </si>
  <si>
    <t>Date :</t>
  </si>
  <si>
    <t>Contractant·e :</t>
  </si>
  <si>
    <t>Adresse :</t>
  </si>
  <si>
    <t>1. Prix fixes</t>
  </si>
  <si>
    <t>Poste</t>
  </si>
  <si>
    <t>Description</t>
  </si>
  <si>
    <t>Quantité</t>
  </si>
  <si>
    <t>Prix</t>
  </si>
  <si>
    <t>Total</t>
  </si>
  <si>
    <t>Explications</t>
  </si>
  <si>
    <t>Montant total</t>
  </si>
  <si>
    <t>Jalon 1</t>
  </si>
  <si>
    <t>Jalon 2</t>
  </si>
  <si>
    <t>Jalon 3</t>
  </si>
  <si>
    <t>Jalon 4</t>
  </si>
  <si>
    <t>Jalon 5</t>
  </si>
  <si>
    <t>Jalon 6</t>
  </si>
  <si>
    <t>Jalon 7</t>
  </si>
  <si>
    <t>Sous-total</t>
  </si>
  <si>
    <t>2. Honoraires et autres coûts liés au marché</t>
  </si>
  <si>
    <t>La facturation des positions mentionnées ci-dessous s'effectue sur la base d'un justificatif du temps travaillé.</t>
  </si>
  <si>
    <t xml:space="preserve">2.1 Taux d’honoraires journaliers par poste </t>
  </si>
  <si>
    <t>Nom</t>
  </si>
  <si>
    <t>Type de remboursement</t>
  </si>
  <si>
    <t>Nombre de jours d’expert·e·s</t>
  </si>
  <si>
    <t xml:space="preserve">Total </t>
  </si>
  <si>
    <t>Chef·fe d’équipe</t>
  </si>
  <si>
    <t xml:space="preserve">Forfait / quantité </t>
  </si>
  <si>
    <t>Chef·fe d’équipe/Chef de mission</t>
  </si>
  <si>
    <t>Expert·e clé 1: Formateur assistant au chef de mission</t>
  </si>
  <si>
    <t>Expert·e clé 3  (Lot 3)</t>
  </si>
  <si>
    <t>Expert·e clé 4  (Lot 4)</t>
  </si>
  <si>
    <t>Expert·e clé 5  (Lot 5)</t>
  </si>
  <si>
    <t>Pool d’expert·e·s 1</t>
  </si>
  <si>
    <t>Pool d’expert·e·s 2</t>
  </si>
  <si>
    <t>Pool d’expert·e·s 3</t>
  </si>
  <si>
    <t>Pool d’expert·e·s 4</t>
  </si>
  <si>
    <t>Pool d’expert·e·s 5</t>
  </si>
  <si>
    <t xml:space="preserve">2.2  Coûts liés au marché par poste </t>
  </si>
  <si>
    <t>Clé de facturation</t>
  </si>
  <si>
    <t>Proportion PDI System I / Lot 1, Lot 2, Lot 3, Lot 4 et Lot 5</t>
  </si>
  <si>
    <t>Forfait / quantité</t>
  </si>
  <si>
    <t>Proportion CoH System I / Lot 1, Lot 2, Lot 3, Lot 4 et Lot 5</t>
  </si>
  <si>
    <t>Proportion PDI System II / Lot 1, Lot 2, Lot 3, Lot 4 et Lot 5</t>
  </si>
  <si>
    <t>Proportion CoH System II / Lot 1, Lot 2, Lot 3, Lot 4 et Lot 5</t>
  </si>
  <si>
    <t>Expert·e clé 4</t>
  </si>
  <si>
    <t>Expert·e clé 5</t>
  </si>
  <si>
    <t>3. Frais de voyage et de mission</t>
  </si>
  <si>
    <t>*La facturation des positions mentionnées ci-dessous s’effectue sur présentation de justificatifs ou, le cas échéant, sur une base forfaitaire (uniquement pour les per diem d’un montant inférieur ou égal à 10 000 XOF).</t>
  </si>
  <si>
    <t>Sous-poste</t>
  </si>
  <si>
    <t>Budget / prix</t>
  </si>
  <si>
    <t>Budget total des frais de mission et de déplacement</t>
  </si>
  <si>
    <t>Sélectionner</t>
  </si>
  <si>
    <t>Vols internationaux</t>
  </si>
  <si>
    <t>Vols nationaux</t>
  </si>
  <si>
    <t>Sur justificatif</t>
  </si>
  <si>
    <t>Le chef de mission et l'assistant formateur effectueront  1 vol chacun Bamako-Kayes-Bamako</t>
  </si>
  <si>
    <r>
      <rPr>
        <sz val="9"/>
        <color theme="1"/>
        <rFont val="Arial"/>
        <family val="2"/>
      </rPr>
      <t>Compensation des émissions de CO</t>
    </r>
    <r>
      <rPr>
        <vertAlign val="subscript"/>
        <sz val="9"/>
        <color rgb="FF000000"/>
        <rFont val="Arial"/>
        <family val="2"/>
      </rPr>
      <t>2</t>
    </r>
    <r>
      <rPr>
        <sz val="9"/>
        <color rgb="FF000000"/>
        <rFont val="Arial"/>
        <family val="2"/>
      </rPr>
      <t xml:space="preserve"> des trajets en avion</t>
    </r>
  </si>
  <si>
    <t>sur justificatif</t>
  </si>
  <si>
    <t>Frais de transport (Location de véhicule avec carburant)</t>
  </si>
  <si>
    <t>Location véhicule (carburant compris) : 65 jours correspondant à la durée totale des session (63 jours) plus (02) jour de voyage aller et retour.</t>
  </si>
  <si>
    <t>Indemnité journalière</t>
  </si>
  <si>
    <t>65 jours pour le chef de mission &amp; l’assistant, couvrant les 63 j de sessions de formation sur le terrain, 1 j pour A/R vers Kayes et 1j A/R vers communes.</t>
  </si>
  <si>
    <t>Indemnités d’hébergement</t>
  </si>
  <si>
    <t>64 jours nuitées pour le chef de mission et 64 nuitées pour l’assistant incluant leur jour d'arrivée</t>
  </si>
  <si>
    <t>Autres frais de voyage</t>
  </si>
  <si>
    <t>4. Autres frais</t>
  </si>
  <si>
    <t xml:space="preserve">* La facturation des positions mentionnées ci-dessous s'effectue sur la base d'un justificatif </t>
  </si>
  <si>
    <t>Restauration durant ateliers</t>
  </si>
  <si>
    <t>Restauration(600 participant x 3 jours)</t>
  </si>
  <si>
    <t>Biens d'équipement: Kit de formation</t>
  </si>
  <si>
    <t>Par exemple poster à image sur les pratiques de transformation en format A3 avec couleur et plastifié, ou livret de formation</t>
  </si>
  <si>
    <t>Frais de fonctionnement dans le pays d’intervention</t>
  </si>
  <si>
    <t>Ateliers</t>
  </si>
  <si>
    <t>Subventions locales</t>
  </si>
  <si>
    <t>Poste de rémunération flexible</t>
  </si>
  <si>
    <t>10% de votre offre financière.
A mobiliser uniquement sur autorisation de la GIZ</t>
  </si>
  <si>
    <t>Location salle</t>
  </si>
  <si>
    <t>Achat matières premières pour les séances de demonstration</t>
  </si>
  <si>
    <t>Il s'agit de l'achat des matières premières pour les travaux pratiques pour les 20 coopératives.
Matières premières : ognon, tomate etc. pour séchage, Les aromates et condiments (l'ail, les oignons, l'échalote, le piment) pour le bouillon culinaire, les ingrédiens pour le saumure et en plus il faut les emballages</t>
  </si>
  <si>
    <t>5. Coûts totaux</t>
  </si>
  <si>
    <t xml:space="preserve">Montant 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</si>
  <si>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</si>
  <si>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</si>
  <si>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Bordereau de prix - prestation optionnelle</t>
  </si>
  <si>
    <t>Expert·e clé 1</t>
  </si>
  <si>
    <t>Expert·e clé 2</t>
  </si>
  <si>
    <t>Expert·e clé 3</t>
  </si>
  <si>
    <t xml:space="preserve">2.2 Coûts liés au marché par poste </t>
  </si>
  <si>
    <t>Frais de transfert</t>
  </si>
  <si>
    <t xml:space="preserve">*La facturation des positions mentionnées ci-dessous s'effectue sur la base d'un justificatif </t>
  </si>
  <si>
    <t>Sous-traitance</t>
  </si>
  <si>
    <t>Biens d’équipement</t>
  </si>
  <si>
    <t>Frais divers : [postes individuels]</t>
  </si>
  <si>
    <t>Bordereau de prix
montant total de la prestation + prestation optionnelle</t>
  </si>
  <si>
    <t xml:space="preserve">2. Honoraires et autres coûts liés au marché </t>
  </si>
  <si>
    <t>2.1 Taux d’honoraires journaliers par poste</t>
  </si>
  <si>
    <t>2.2 Coûts liés au marché</t>
  </si>
  <si>
    <t xml:space="preserve">3. Frais de voyage et de mission </t>
  </si>
  <si>
    <t xml:space="preserve">4. Autres frais </t>
  </si>
  <si>
    <t xml:space="preserve">5. Coûts totaux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</si>
  <si>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</si>
  <si>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</si>
  <si>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</si>
  <si>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</si>
  <si>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des expert·e·s clés</t>
  </si>
  <si>
    <t>* Ne concerne que les expert·e·s pour lesquel·le·s un avenant au contrat est nécessaire</t>
  </si>
  <si>
    <t>** En cas de changement d’expert·e clé, prière d’indiquer  dans la colonne Explications la date de fin d’intervention de l’expert·e clé affecté·e jusque-là et la date de début d’intervention du·de la nouvel·le expert·e.</t>
  </si>
  <si>
    <t>Désignation dans le bordereau de prix</t>
  </si>
  <si>
    <t>Prénom</t>
  </si>
  <si>
    <t>Date de naissance</t>
  </si>
  <si>
    <t>Domicile</t>
  </si>
  <si>
    <t>Explications relatives aux avenants</t>
  </si>
  <si>
    <t>Expert·e clé 6</t>
  </si>
  <si>
    <t>Pool d’expert·e·s 6</t>
  </si>
  <si>
    <t>Erstattungsart</t>
  </si>
  <si>
    <t>Sans objet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</si>
</sst>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0.00\ &quot;€&quot;"/>
    <numFmt numFmtId="166" formatCode="#,##0.00\ [$XOF]"/>
    <numFmt numFmtId="167" formatCode="#,##0\ [$XOF]"/>
  </numFmts>
  <fonts count="51">
    <font>
      <sz val="9"/>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vertAlign val="subscript"/>
      <sz val="9"/>
      <color rgb="FF000000"/>
      <name val="Arial"/>
      <family val="2"/>
    </font>
    <font>
      <sz val="11"/>
      <name val="Arial"/>
      <family val="2"/>
      <scheme val="minor"/>
    </font>
    <font>
      <b/>
      <sz val="9"/>
      <name val="Arial"/>
      <family val="2"/>
      <scheme val="minor"/>
    </font>
    <font>
      <i/>
      <sz val="9"/>
      <name val="Arial"/>
      <family val="2"/>
      <scheme val="minor"/>
    </font>
    <font>
      <i/>
      <sz val="9"/>
      <color theme="1"/>
      <name val="Arial"/>
      <family val="2"/>
      <scheme val="minor"/>
    </font>
    <font>
      <b/>
      <i/>
      <sz val="9"/>
      <name val="Arial"/>
      <family val="2"/>
      <scheme val="minor"/>
    </font>
  </fonts>
  <fills count="8">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29">
    <xf numFmtId="0" fontId="0" fillId="0" borderId="0">
      <alignment vertical="center"/>
    </xf>
    <xf numFmtId="0" fontId="7" fillId="2" borderId="1" applyNumberFormat="0" applyProtection="0">
      <alignment horizontal="center" vertical="center" wrapText="1"/>
    </xf>
    <xf numFmtId="0" fontId="13" fillId="4" borderId="0" applyNumberFormat="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5" fillId="3" borderId="0" applyNumberFormat="0" applyBorder="0">
      <alignment vertical="center" shrinkToFit="1"/>
      <protection locked="0"/>
    </xf>
    <xf numFmtId="0" fontId="6" fillId="0" borderId="2" applyNumberFormat="0">
      <alignment vertical="center" wrapText="1"/>
    </xf>
    <xf numFmtId="0" fontId="10" fillId="5" borderId="3" applyNumberFormat="0">
      <alignment vertical="center" shrinkToFit="1"/>
      <protection locked="0"/>
    </xf>
    <xf numFmtId="4" fontId="10" fillId="5" borderId="3">
      <alignment vertical="center" shrinkToFit="1"/>
      <protection locked="0"/>
    </xf>
    <xf numFmtId="49" fontId="10" fillId="5" borderId="3">
      <alignment vertical="center" wrapText="1"/>
      <protection locked="0"/>
    </xf>
    <xf numFmtId="164" fontId="6" fillId="0" borderId="2" applyFont="0" applyFill="0" applyAlignment="0" applyProtection="0"/>
    <xf numFmtId="0" fontId="7" fillId="0" borderId="4" applyNumberFormat="0" applyFill="0" applyAlignment="0" applyProtection="0"/>
    <xf numFmtId="0" fontId="17" fillId="0" borderId="0" applyNumberFormat="0" applyFill="0" applyBorder="0" applyAlignment="0" applyProtection="0">
      <alignment vertical="center"/>
    </xf>
    <xf numFmtId="0" fontId="23" fillId="0" borderId="0" applyNumberFormat="0" applyFill="0" applyBorder="0" applyAlignment="0" applyProtection="0"/>
    <xf numFmtId="0" fontId="3" fillId="0" borderId="0"/>
    <xf numFmtId="0" fontId="27" fillId="0" borderId="0" applyNumberFormat="0" applyFill="0" applyBorder="0" applyAlignment="0" applyProtection="0"/>
    <xf numFmtId="49" fontId="10"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0" fillId="0" borderId="21" applyNumberFormat="0" applyFill="0" applyAlignment="0" applyProtection="0"/>
    <xf numFmtId="0" fontId="2" fillId="0" borderId="0"/>
    <xf numFmtId="0" fontId="40" fillId="0" borderId="21" applyNumberFormat="0" applyFill="0" applyAlignment="0" applyProtection="0"/>
    <xf numFmtId="0" fontId="27" fillId="0" borderId="20" applyNumberFormat="0" applyFill="0" applyAlignment="0" applyProtection="0"/>
    <xf numFmtId="0" fontId="27" fillId="0" borderId="0" applyNumberFormat="0" applyFill="0" applyBorder="0" applyAlignment="0" applyProtection="0"/>
    <xf numFmtId="0" fontId="30" fillId="7" borderId="17" applyNumberFormat="0" applyAlignment="0" applyProtection="0"/>
    <xf numFmtId="0" fontId="36" fillId="0" borderId="0" applyNumberFormat="0" applyFill="0" applyBorder="0" applyAlignment="0" applyProtection="0"/>
    <xf numFmtId="0" fontId="38" fillId="0" borderId="0" applyNumberFormat="0" applyFill="0" applyBorder="0" applyAlignment="0" applyProtection="0"/>
  </cellStyleXfs>
  <cellXfs count="184">
    <xf numFmtId="0" fontId="0" fillId="0" borderId="0" xfId="0">
      <alignment vertical="center"/>
    </xf>
    <xf numFmtId="0" fontId="49" fillId="0" borderId="0" xfId="0" applyFont="1" applyAlignment="1">
      <alignment horizontal="left" vertical="center" indent="1"/>
    </xf>
    <xf numFmtId="0" fontId="7" fillId="0" borderId="0" xfId="3" applyBorder="1" applyAlignment="1">
      <alignment vertical="center"/>
    </xf>
    <xf numFmtId="0" fontId="8" fillId="0" borderId="0" xfId="0" applyFont="1">
      <alignment vertical="center"/>
    </xf>
    <xf numFmtId="0" fontId="7" fillId="2" borderId="1" xfId="1">
      <alignment horizontal="center" vertical="center" wrapText="1"/>
    </xf>
    <xf numFmtId="0" fontId="0" fillId="0" borderId="0" xfId="0" applyAlignment="1">
      <alignment horizontal="left" vertical="center"/>
    </xf>
    <xf numFmtId="0" fontId="13" fillId="4" borderId="0" xfId="2" applyAlignment="1">
      <alignment vertical="center"/>
    </xf>
    <xf numFmtId="0" fontId="7"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8" fillId="0" borderId="0" xfId="0" applyFont="1" applyAlignment="1">
      <alignment horizontal="left" vertical="center"/>
    </xf>
    <xf numFmtId="0" fontId="10" fillId="5" borderId="3" xfId="7" applyAlignment="1">
      <alignment vertical="center"/>
      <protection locked="0"/>
    </xf>
    <xf numFmtId="0" fontId="6" fillId="0" borderId="2" xfId="6">
      <alignment vertical="center" wrapText="1"/>
    </xf>
    <xf numFmtId="49" fontId="10" fillId="5" borderId="3" xfId="9">
      <alignment vertical="center" wrapText="1"/>
      <protection locked="0"/>
    </xf>
    <xf numFmtId="49" fontId="8" fillId="0" borderId="0" xfId="0" applyNumberFormat="1" applyFont="1">
      <alignment vertical="center"/>
    </xf>
    <xf numFmtId="14" fontId="8" fillId="0" borderId="0" xfId="0" applyNumberFormat="1" applyFont="1">
      <alignment vertical="center"/>
    </xf>
    <xf numFmtId="14" fontId="0" fillId="0" borderId="0" xfId="0" applyNumberFormat="1" applyAlignment="1">
      <alignment horizontal="left" vertical="center"/>
    </xf>
    <xf numFmtId="0" fontId="14" fillId="0" borderId="0" xfId="0" applyFont="1">
      <alignment vertical="center"/>
    </xf>
    <xf numFmtId="49" fontId="10" fillId="0" borderId="2" xfId="6" applyNumberFormat="1" applyFont="1">
      <alignment vertical="center" wrapText="1"/>
    </xf>
    <xf numFmtId="0" fontId="15" fillId="0" borderId="0" xfId="0" applyFont="1">
      <alignment vertical="center"/>
    </xf>
    <xf numFmtId="14" fontId="10" fillId="5" borderId="3" xfId="9" applyNumberFormat="1">
      <alignment vertical="center" wrapText="1"/>
      <protection locked="0"/>
    </xf>
    <xf numFmtId="0" fontId="16" fillId="0" borderId="0" xfId="0" applyFont="1">
      <alignment vertical="center"/>
    </xf>
    <xf numFmtId="49" fontId="0" fillId="0" borderId="9" xfId="0" applyNumberFormat="1" applyBorder="1" applyAlignment="1">
      <alignment vertical="center" wrapText="1"/>
    </xf>
    <xf numFmtId="0" fontId="7" fillId="2" borderId="1" xfId="1" applyAlignment="1">
      <alignment horizontal="left" vertical="center" wrapText="1"/>
    </xf>
    <xf numFmtId="0" fontId="0" fillId="0" borderId="2" xfId="6" applyFont="1" applyAlignment="1">
      <alignment horizontal="center" vertical="center"/>
    </xf>
    <xf numFmtId="0" fontId="0" fillId="0" borderId="2" xfId="6" applyFont="1" applyAlignment="1">
      <alignment horizontal="center" vertical="center" shrinkToFit="1"/>
    </xf>
    <xf numFmtId="0" fontId="17" fillId="0" borderId="0" xfId="12" applyAlignment="1">
      <alignment vertical="center"/>
    </xf>
    <xf numFmtId="0" fontId="8"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0" borderId="12" xfId="0" applyBorder="1" applyAlignment="1">
      <alignment horizontal="left" vertical="center"/>
    </xf>
    <xf numFmtId="0" fontId="15" fillId="0" borderId="13" xfId="0" applyFont="1" applyBorder="1">
      <alignment vertical="center"/>
    </xf>
    <xf numFmtId="0" fontId="15" fillId="0" borderId="4" xfId="0" applyFont="1" applyBorder="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7" fillId="2" borderId="5" xfId="1" applyBorder="1">
      <alignment horizontal="center" vertical="center" wrapText="1"/>
    </xf>
    <xf numFmtId="0" fontId="7" fillId="2" borderId="6" xfId="1" applyBorder="1">
      <alignment horizontal="center" vertical="center" wrapText="1"/>
    </xf>
    <xf numFmtId="0" fontId="0" fillId="0" borderId="0" xfId="0" applyAlignment="1">
      <alignment vertical="center" wrapText="1"/>
    </xf>
    <xf numFmtId="0" fontId="18"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49" fontId="10" fillId="6" borderId="3" xfId="9" applyFill="1" applyProtection="1">
      <alignment vertical="center" wrapText="1"/>
    </xf>
    <xf numFmtId="0" fontId="4" fillId="0" borderId="0" xfId="0" applyFont="1" applyAlignment="1">
      <alignment vertical="top" wrapText="1"/>
    </xf>
    <xf numFmtId="0" fontId="4" fillId="0" borderId="14" xfId="0" applyFont="1" applyBorder="1" applyAlignment="1">
      <alignment vertical="top" wrapText="1"/>
    </xf>
    <xf numFmtId="0" fontId="20" fillId="0" borderId="0" xfId="4" applyFont="1" applyAlignment="1">
      <alignment vertical="center"/>
    </xf>
    <xf numFmtId="49" fontId="21" fillId="5" borderId="15" xfId="9" applyFont="1" applyBorder="1">
      <alignment vertical="center" wrapText="1"/>
      <protection locked="0"/>
    </xf>
    <xf numFmtId="0" fontId="22" fillId="0" borderId="0" xfId="0" applyFont="1">
      <alignment vertical="center"/>
    </xf>
    <xf numFmtId="49" fontId="21" fillId="5" borderId="16" xfId="9" applyFont="1" applyBorder="1">
      <alignment vertical="center" wrapText="1"/>
      <protection locked="0"/>
    </xf>
    <xf numFmtId="49" fontId="21" fillId="0" borderId="16" xfId="9" applyFont="1" applyFill="1" applyBorder="1" applyProtection="1">
      <alignment vertical="center" wrapText="1"/>
    </xf>
    <xf numFmtId="49" fontId="21" fillId="0" borderId="15" xfId="9" applyFont="1" applyFill="1" applyBorder="1" applyProtection="1">
      <alignment vertical="center" wrapText="1"/>
    </xf>
    <xf numFmtId="49" fontId="6" fillId="0" borderId="0" xfId="5" applyNumberFormat="1" applyFont="1" applyFill="1" applyProtection="1">
      <alignment vertical="center" shrinkToFit="1"/>
    </xf>
    <xf numFmtId="0" fontId="22" fillId="0" borderId="0" xfId="14" applyFont="1"/>
    <xf numFmtId="0" fontId="25" fillId="0" borderId="0" xfId="14" applyFont="1" applyAlignment="1">
      <alignment vertical="center"/>
    </xf>
    <xf numFmtId="0" fontId="28" fillId="0" borderId="0" xfId="15" applyFont="1" applyBorder="1" applyAlignment="1" applyProtection="1">
      <alignment vertical="center" wrapText="1"/>
    </xf>
    <xf numFmtId="0" fontId="22" fillId="0" borderId="0" xfId="14" applyFont="1" applyAlignment="1">
      <alignment vertical="center"/>
    </xf>
    <xf numFmtId="0" fontId="31" fillId="0" borderId="19" xfId="11" applyFont="1" applyBorder="1" applyAlignment="1" applyProtection="1">
      <alignment vertical="center"/>
    </xf>
    <xf numFmtId="0" fontId="32" fillId="0" borderId="0" xfId="14" applyFont="1" applyAlignment="1">
      <alignment vertical="center"/>
    </xf>
    <xf numFmtId="0" fontId="21" fillId="0" borderId="18" xfId="14" applyFont="1" applyBorder="1" applyAlignment="1">
      <alignment vertical="center"/>
    </xf>
    <xf numFmtId="0" fontId="34" fillId="0" borderId="0" xfId="14" applyFont="1" applyAlignment="1">
      <alignment vertical="center"/>
    </xf>
    <xf numFmtId="0" fontId="35" fillId="0" borderId="0" xfId="14" applyFont="1" applyAlignment="1">
      <alignment vertical="center"/>
    </xf>
    <xf numFmtId="0" fontId="37" fillId="0" borderId="0" xfId="19" applyFont="1" applyAlignment="1" applyProtection="1">
      <alignment vertical="center"/>
    </xf>
    <xf numFmtId="0" fontId="21" fillId="0" borderId="18" xfId="14" applyFont="1" applyBorder="1"/>
    <xf numFmtId="0" fontId="22" fillId="0" borderId="4" xfId="14" applyFont="1" applyBorder="1" applyAlignment="1">
      <alignment vertical="center"/>
    </xf>
    <xf numFmtId="0" fontId="39" fillId="0" borderId="0" xfId="14" applyFont="1" applyAlignment="1">
      <alignment vertical="center"/>
    </xf>
    <xf numFmtId="0" fontId="3" fillId="0" borderId="0" xfId="14"/>
    <xf numFmtId="49" fontId="24" fillId="0" borderId="0" xfId="17" applyNumberFormat="1" applyFont="1" applyFill="1" applyBorder="1" applyAlignment="1" applyProtection="1">
      <alignment horizontal="center" vertical="top" wrapText="1" shrinkToFit="1"/>
    </xf>
    <xf numFmtId="0" fontId="29" fillId="0" borderId="18" xfId="14" applyFont="1" applyBorder="1" applyAlignment="1">
      <alignment vertical="top"/>
    </xf>
    <xf numFmtId="0" fontId="42" fillId="0" borderId="0" xfId="14" applyFont="1" applyAlignment="1">
      <alignment horizontal="left" vertical="center"/>
    </xf>
    <xf numFmtId="0" fontId="43" fillId="0" borderId="0" xfId="14" applyFont="1" applyAlignment="1">
      <alignment vertical="center"/>
    </xf>
    <xf numFmtId="0" fontId="22" fillId="0" borderId="22" xfId="14" applyFont="1" applyBorder="1"/>
    <xf numFmtId="0" fontId="21" fillId="0" borderId="0" xfId="14" applyFont="1"/>
    <xf numFmtId="0" fontId="31" fillId="0" borderId="4" xfId="11" applyFont="1" applyAlignment="1" applyProtection="1">
      <alignment vertical="center"/>
    </xf>
    <xf numFmtId="165" fontId="31" fillId="0" borderId="4" xfId="11" applyNumberFormat="1" applyFont="1" applyAlignment="1" applyProtection="1">
      <alignment vertical="center"/>
    </xf>
    <xf numFmtId="0" fontId="22" fillId="0" borderId="4" xfId="14" applyFont="1" applyBorder="1"/>
    <xf numFmtId="0" fontId="21" fillId="0" borderId="0" xfId="14" applyFont="1" applyAlignment="1">
      <alignment vertical="center"/>
    </xf>
    <xf numFmtId="0" fontId="39" fillId="0" borderId="0" xfId="14" applyFont="1" applyAlignment="1">
      <alignment horizontal="left" vertical="center"/>
    </xf>
    <xf numFmtId="0" fontId="29" fillId="0" borderId="4" xfId="11" applyFont="1" applyAlignment="1" applyProtection="1">
      <alignment vertical="center"/>
    </xf>
    <xf numFmtId="0" fontId="31" fillId="2" borderId="18" xfId="21" applyFont="1" applyFill="1" applyBorder="1" applyAlignment="1" applyProtection="1">
      <alignment horizontal="left" vertical="center" wrapText="1"/>
    </xf>
    <xf numFmtId="0" fontId="31" fillId="0" borderId="0" xfId="21" applyFont="1" applyFill="1" applyBorder="1" applyAlignment="1" applyProtection="1">
      <alignment horizontal="center" vertical="center" wrapText="1"/>
    </xf>
    <xf numFmtId="0" fontId="7" fillId="2" borderId="0" xfId="1" applyBorder="1" applyAlignment="1">
      <alignment horizontal="left" vertical="center" wrapText="1"/>
    </xf>
    <xf numFmtId="14" fontId="6" fillId="0" borderId="0" xfId="5" applyNumberFormat="1" applyFont="1" applyFill="1" applyAlignment="1" applyProtection="1">
      <alignment horizontal="left" vertical="center" shrinkToFit="1"/>
    </xf>
    <xf numFmtId="0" fontId="33" fillId="0" borderId="0" xfId="18" applyFont="1" applyFill="1" applyBorder="1" applyAlignment="1" applyProtection="1">
      <alignment vertical="center"/>
    </xf>
    <xf numFmtId="0" fontId="41" fillId="0" borderId="0" xfId="18" applyFont="1" applyFill="1" applyBorder="1" applyAlignment="1" applyProtection="1">
      <alignment vertical="center"/>
    </xf>
    <xf numFmtId="0" fontId="33" fillId="4" borderId="18" xfId="18" applyFont="1" applyFill="1" applyBorder="1" applyAlignment="1" applyProtection="1">
      <alignment vertical="center"/>
    </xf>
    <xf numFmtId="0" fontId="33" fillId="4" borderId="0" xfId="18" applyFont="1" applyFill="1" applyBorder="1" applyAlignment="1" applyProtection="1">
      <alignment vertical="center"/>
    </xf>
    <xf numFmtId="0" fontId="41" fillId="4" borderId="0" xfId="18" applyFont="1" applyFill="1" applyBorder="1" applyAlignment="1" applyProtection="1">
      <alignment vertical="center"/>
    </xf>
    <xf numFmtId="0" fontId="31" fillId="4" borderId="0" xfId="18" applyFont="1" applyFill="1" applyBorder="1" applyAlignment="1" applyProtection="1">
      <alignment vertical="center"/>
    </xf>
    <xf numFmtId="49" fontId="0" fillId="0" borderId="0" xfId="0" applyNumberFormat="1">
      <alignment vertical="center"/>
    </xf>
    <xf numFmtId="0" fontId="1" fillId="0" borderId="12" xfId="0" applyFont="1" applyBorder="1">
      <alignment vertical="center"/>
    </xf>
    <xf numFmtId="0" fontId="46" fillId="0" borderId="0" xfId="0" applyFont="1">
      <alignment vertical="center"/>
    </xf>
    <xf numFmtId="0" fontId="0" fillId="0" borderId="12" xfId="0" applyBorder="1" applyAlignment="1">
      <alignment horizontal="left" vertical="top"/>
    </xf>
    <xf numFmtId="0" fontId="0" fillId="0" borderId="0" xfId="0" applyAlignment="1">
      <alignment horizontal="left" vertical="top" indent="1"/>
    </xf>
    <xf numFmtId="0" fontId="0" fillId="0" borderId="12" xfId="0" applyBorder="1" applyAlignment="1">
      <alignment vertical="top"/>
    </xf>
    <xf numFmtId="49" fontId="6" fillId="0" borderId="0" xfId="5" applyNumberFormat="1" applyFont="1" applyFill="1" applyAlignment="1" applyProtection="1">
      <alignment vertical="top" shrinkToFit="1"/>
    </xf>
    <xf numFmtId="0" fontId="10" fillId="0" borderId="0" xfId="0" applyFont="1" applyAlignment="1">
      <alignment horizontal="left" vertical="center" indent="1"/>
    </xf>
    <xf numFmtId="49" fontId="10" fillId="5" borderId="3" xfId="9" applyProtection="1">
      <alignment vertical="center" wrapText="1"/>
    </xf>
    <xf numFmtId="49" fontId="6" fillId="6" borderId="0" xfId="5" applyNumberFormat="1" applyFont="1" applyFill="1" applyAlignment="1" applyProtection="1">
      <alignment vertical="top" shrinkToFit="1"/>
    </xf>
    <xf numFmtId="49" fontId="0" fillId="6" borderId="0" xfId="5" applyNumberFormat="1" applyFont="1" applyFill="1" applyProtection="1">
      <alignment vertical="center" shrinkToFit="1"/>
    </xf>
    <xf numFmtId="49" fontId="6" fillId="6" borderId="0" xfId="5" applyNumberFormat="1" applyFont="1" applyFill="1" applyProtection="1">
      <alignment vertical="center" shrinkToFit="1"/>
    </xf>
    <xf numFmtId="14" fontId="6" fillId="5" borderId="0" xfId="5" applyNumberFormat="1" applyFont="1" applyFill="1" applyAlignment="1">
      <alignment horizontal="left" vertical="center" shrinkToFit="1"/>
      <protection locked="0"/>
    </xf>
    <xf numFmtId="49" fontId="10" fillId="5" borderId="7" xfId="9" applyBorder="1" applyAlignment="1">
      <alignment horizontal="center" vertical="center" wrapText="1"/>
      <protection locked="0"/>
    </xf>
    <xf numFmtId="49" fontId="10" fillId="5" borderId="8" xfId="9" applyBorder="1" applyAlignment="1">
      <alignment horizontal="center" vertical="center" wrapText="1"/>
      <protection locked="0"/>
    </xf>
    <xf numFmtId="166" fontId="8" fillId="0" borderId="0" xfId="0" applyNumberFormat="1" applyFont="1">
      <alignment vertical="center"/>
    </xf>
    <xf numFmtId="166" fontId="0" fillId="0" borderId="0" xfId="0" applyNumberFormat="1" applyAlignment="1">
      <alignment horizontal="left" vertical="center" indent="1"/>
    </xf>
    <xf numFmtId="166" fontId="15" fillId="0" borderId="4" xfId="0" applyNumberFormat="1" applyFont="1" applyBorder="1">
      <alignment vertical="center"/>
    </xf>
    <xf numFmtId="166" fontId="13" fillId="4" borderId="0" xfId="2" applyNumberFormat="1" applyAlignment="1">
      <alignment vertical="center"/>
    </xf>
    <xf numFmtId="166" fontId="16" fillId="0" borderId="0" xfId="0" applyNumberFormat="1" applyFont="1">
      <alignment vertical="center"/>
    </xf>
    <xf numFmtId="166" fontId="7" fillId="2" borderId="1" xfId="1" applyNumberFormat="1">
      <alignment horizontal="center" vertical="center" wrapText="1"/>
    </xf>
    <xf numFmtId="166" fontId="0" fillId="0" borderId="2" xfId="10" applyNumberFormat="1" applyFont="1" applyAlignment="1">
      <alignment vertical="center"/>
    </xf>
    <xf numFmtId="166" fontId="7" fillId="0" borderId="4" xfId="11" applyNumberFormat="1" applyAlignment="1">
      <alignment vertical="center"/>
    </xf>
    <xf numFmtId="166" fontId="14" fillId="0" borderId="0" xfId="0" applyNumberFormat="1" applyFont="1">
      <alignment vertical="center"/>
    </xf>
    <xf numFmtId="166" fontId="15" fillId="0" borderId="0" xfId="0" applyNumberFormat="1" applyFont="1">
      <alignment vertical="center"/>
    </xf>
    <xf numFmtId="166" fontId="0" fillId="0" borderId="0" xfId="0" applyNumberFormat="1">
      <alignment vertical="center"/>
    </xf>
    <xf numFmtId="166" fontId="7" fillId="0" borderId="0" xfId="0" applyNumberFormat="1" applyFont="1" applyAlignment="1">
      <alignment horizontal="left" vertical="top" wrapText="1"/>
    </xf>
    <xf numFmtId="166" fontId="6" fillId="0" borderId="0" xfId="0" applyNumberFormat="1" applyFont="1" applyAlignment="1">
      <alignment horizontal="left" vertical="top" wrapText="1"/>
    </xf>
    <xf numFmtId="166" fontId="0" fillId="0" borderId="0" xfId="0" applyNumberFormat="1" applyAlignment="1">
      <alignment vertical="center" wrapText="1"/>
    </xf>
    <xf numFmtId="14" fontId="6" fillId="0" borderId="0" xfId="5" applyNumberFormat="1" applyFont="1" applyFill="1" applyAlignment="1">
      <alignment horizontal="left" vertical="center" shrinkToFit="1"/>
      <protection locked="0"/>
    </xf>
    <xf numFmtId="167" fontId="8" fillId="0" borderId="0" xfId="0" applyNumberFormat="1" applyFont="1">
      <alignment vertical="center"/>
    </xf>
    <xf numFmtId="167" fontId="0" fillId="0" borderId="0" xfId="0" applyNumberFormat="1" applyAlignment="1">
      <alignment horizontal="left" vertical="center" indent="1"/>
    </xf>
    <xf numFmtId="167" fontId="8" fillId="0" borderId="0" xfId="0" applyNumberFormat="1" applyFont="1" applyAlignment="1">
      <alignment horizontal="left" vertical="center"/>
    </xf>
    <xf numFmtId="167" fontId="15" fillId="0" borderId="4" xfId="0" applyNumberFormat="1" applyFont="1" applyBorder="1">
      <alignment vertical="center"/>
    </xf>
    <xf numFmtId="167" fontId="13" fillId="4" borderId="0" xfId="2" applyNumberFormat="1" applyAlignment="1">
      <alignment vertical="center"/>
    </xf>
    <xf numFmtId="167" fontId="16" fillId="0" borderId="0" xfId="0" applyNumberFormat="1" applyFont="1">
      <alignment vertical="center"/>
    </xf>
    <xf numFmtId="167" fontId="7" fillId="2" borderId="1" xfId="1" applyNumberFormat="1">
      <alignment horizontal="center" vertical="center" wrapText="1"/>
    </xf>
    <xf numFmtId="167" fontId="0" fillId="0" borderId="2" xfId="10" applyNumberFormat="1" applyFont="1" applyAlignment="1">
      <alignment vertical="center"/>
    </xf>
    <xf numFmtId="167" fontId="7" fillId="0" borderId="4" xfId="11" applyNumberFormat="1" applyAlignment="1">
      <alignment vertical="center"/>
    </xf>
    <xf numFmtId="167" fontId="14" fillId="0" borderId="0" xfId="0" applyNumberFormat="1" applyFont="1">
      <alignment vertical="center"/>
    </xf>
    <xf numFmtId="167" fontId="15" fillId="0" borderId="0" xfId="0" applyNumberFormat="1" applyFont="1">
      <alignment vertical="center"/>
    </xf>
    <xf numFmtId="167" fontId="0" fillId="0" borderId="0" xfId="0" applyNumberFormat="1">
      <alignment vertical="center"/>
    </xf>
    <xf numFmtId="167" fontId="7" fillId="0" borderId="0" xfId="0" applyNumberFormat="1" applyFont="1" applyAlignment="1">
      <alignment horizontal="left" vertical="top" wrapText="1"/>
    </xf>
    <xf numFmtId="167" fontId="6" fillId="0" borderId="0" xfId="0" applyNumberFormat="1" applyFont="1" applyAlignment="1">
      <alignment horizontal="left" vertical="top" wrapText="1"/>
    </xf>
    <xf numFmtId="167" fontId="0" fillId="0" borderId="0" xfId="0" applyNumberFormat="1" applyAlignment="1">
      <alignment vertical="center" wrapText="1"/>
    </xf>
    <xf numFmtId="167" fontId="22" fillId="0" borderId="22" xfId="14" applyNumberFormat="1" applyFont="1" applyBorder="1"/>
    <xf numFmtId="167" fontId="6" fillId="0" borderId="0" xfId="5" applyNumberFormat="1" applyFont="1" applyFill="1" applyAlignment="1" applyProtection="1">
      <alignment horizontal="left" vertical="center" shrinkToFit="1"/>
    </xf>
    <xf numFmtId="167" fontId="24" fillId="0" borderId="0" xfId="17" applyNumberFormat="1" applyFont="1" applyFill="1" applyBorder="1" applyAlignment="1" applyProtection="1">
      <alignment horizontal="center" vertical="top" wrapText="1" shrinkToFit="1"/>
    </xf>
    <xf numFmtId="167" fontId="31" fillId="4" borderId="0" xfId="18" applyNumberFormat="1" applyFont="1" applyFill="1" applyBorder="1" applyAlignment="1" applyProtection="1">
      <alignment vertical="center"/>
    </xf>
    <xf numFmtId="167" fontId="21" fillId="0" borderId="0" xfId="14" applyNumberFormat="1" applyFont="1"/>
    <xf numFmtId="167" fontId="31" fillId="0" borderId="4" xfId="11" applyNumberFormat="1" applyFont="1" applyAlignment="1" applyProtection="1">
      <alignment vertical="center"/>
    </xf>
    <xf numFmtId="167" fontId="41" fillId="4" borderId="0" xfId="18" applyNumberFormat="1" applyFont="1" applyFill="1" applyBorder="1" applyAlignment="1" applyProtection="1">
      <alignment vertical="center"/>
    </xf>
    <xf numFmtId="167" fontId="41" fillId="0" borderId="0" xfId="18" applyNumberFormat="1" applyFont="1" applyFill="1" applyBorder="1" applyAlignment="1" applyProtection="1">
      <alignment vertical="center"/>
    </xf>
    <xf numFmtId="167" fontId="21" fillId="0" borderId="0" xfId="14" applyNumberFormat="1" applyFont="1" applyAlignment="1">
      <alignment vertical="center"/>
    </xf>
    <xf numFmtId="167" fontId="31" fillId="0" borderId="4" xfId="11" applyNumberFormat="1" applyFont="1" applyFill="1" applyAlignment="1" applyProtection="1">
      <alignment vertical="center"/>
    </xf>
    <xf numFmtId="167" fontId="31" fillId="0" borderId="0" xfId="21" applyNumberFormat="1" applyFont="1" applyFill="1" applyBorder="1" applyAlignment="1" applyProtection="1">
      <alignment horizontal="center" vertical="center" wrapText="1"/>
    </xf>
    <xf numFmtId="167" fontId="39" fillId="0" borderId="0" xfId="14" applyNumberFormat="1" applyFont="1" applyAlignment="1">
      <alignment vertical="center"/>
    </xf>
    <xf numFmtId="167" fontId="33" fillId="4" borderId="0" xfId="18" applyNumberFormat="1" applyFont="1" applyFill="1" applyBorder="1" applyAlignment="1" applyProtection="1">
      <alignment vertical="center"/>
    </xf>
    <xf numFmtId="167" fontId="32" fillId="0" borderId="0" xfId="14" applyNumberFormat="1" applyFont="1" applyAlignment="1">
      <alignment vertical="center"/>
    </xf>
    <xf numFmtId="167" fontId="22" fillId="0" borderId="0" xfId="14" applyNumberFormat="1" applyFont="1" applyAlignment="1">
      <alignment vertical="center"/>
    </xf>
    <xf numFmtId="167" fontId="22" fillId="0" borderId="0" xfId="14" applyNumberFormat="1" applyFont="1"/>
    <xf numFmtId="167" fontId="25" fillId="0" borderId="0" xfId="14" applyNumberFormat="1" applyFont="1" applyAlignment="1">
      <alignment vertical="center"/>
    </xf>
    <xf numFmtId="0" fontId="22" fillId="0" borderId="22" xfId="14" applyFont="1" applyBorder="1" applyAlignment="1">
      <alignment horizontal="left"/>
    </xf>
    <xf numFmtId="167" fontId="6" fillId="5" borderId="0" xfId="5" applyNumberFormat="1" applyFont="1" applyFill="1" applyAlignment="1">
      <alignment horizontal="left" vertical="center" shrinkToFit="1"/>
      <protection locked="0"/>
    </xf>
    <xf numFmtId="167" fontId="6" fillId="0" borderId="0" xfId="5" applyNumberFormat="1" applyFont="1" applyFill="1" applyAlignment="1">
      <alignment horizontal="left" vertical="center" shrinkToFit="1"/>
      <protection locked="0"/>
    </xf>
    <xf numFmtId="167" fontId="10" fillId="5" borderId="3" xfId="8" applyNumberFormat="1">
      <alignment vertical="center" shrinkToFit="1"/>
      <protection locked="0"/>
    </xf>
    <xf numFmtId="0" fontId="49" fillId="0" borderId="0" xfId="0" applyFont="1" applyAlignment="1">
      <alignment horizontal="left" vertical="center" indent="1"/>
    </xf>
    <xf numFmtId="49" fontId="6" fillId="5" borderId="0" xfId="5" applyNumberFormat="1" applyFont="1" applyFill="1" applyAlignment="1">
      <alignment vertical="top" wrapText="1"/>
      <protection locked="0"/>
    </xf>
    <xf numFmtId="0" fontId="0" fillId="0" borderId="0" xfId="0" applyAlignment="1">
      <alignment vertical="top"/>
    </xf>
    <xf numFmtId="49" fontId="10" fillId="5" borderId="7" xfId="9" applyBorder="1" applyAlignment="1">
      <alignment horizontal="center" vertical="center" wrapText="1"/>
      <protection locked="0"/>
    </xf>
    <xf numFmtId="49" fontId="10" fillId="5" borderId="8" xfId="9" applyBorder="1" applyAlignment="1">
      <alignment horizontal="center" vertical="center" wrapText="1"/>
      <protection locked="0"/>
    </xf>
    <xf numFmtId="0" fontId="48" fillId="0" borderId="0" xfId="2" applyFont="1" applyFill="1" applyAlignment="1">
      <alignment horizontal="left" vertical="center" indent="1"/>
    </xf>
    <xf numFmtId="0" fontId="48" fillId="0" borderId="0" xfId="2" applyFont="1" applyFill="1" applyAlignment="1">
      <alignment horizontal="left" vertical="center" wrapText="1" indent="1"/>
    </xf>
    <xf numFmtId="0" fontId="50" fillId="0" borderId="0" xfId="2" applyFont="1" applyFill="1" applyAlignment="1">
      <alignment horizontal="left" vertical="center" wrapText="1" indent="1"/>
    </xf>
    <xf numFmtId="0" fontId="4" fillId="0" borderId="11" xfId="0" applyFont="1" applyBorder="1" applyAlignment="1">
      <alignment vertical="center" wrapText="1"/>
    </xf>
    <xf numFmtId="0" fontId="0" fillId="0" borderId="10" xfId="0" applyBorder="1" applyAlignment="1">
      <alignment vertical="center" wrapText="1"/>
    </xf>
    <xf numFmtId="49" fontId="6" fillId="5" borderId="0" xfId="5" applyNumberFormat="1" applyFont="1" applyFill="1" applyAlignment="1">
      <alignment horizontal="left" vertical="center" shrinkToFit="1"/>
      <protection locked="0"/>
    </xf>
    <xf numFmtId="14" fontId="6" fillId="5" borderId="0" xfId="5" applyNumberFormat="1" applyFont="1" applyFill="1" applyAlignment="1">
      <alignment horizontal="center" vertical="center" shrinkToFit="1"/>
      <protection locked="0"/>
    </xf>
    <xf numFmtId="0" fontId="47" fillId="0" borderId="0" xfId="2" applyFont="1" applyFill="1" applyAlignment="1">
      <alignment horizontal="center" vertical="center"/>
    </xf>
    <xf numFmtId="0" fontId="10" fillId="0" borderId="0" xfId="2" applyFont="1" applyFill="1" applyAlignment="1">
      <alignment horizontal="center" vertical="center"/>
    </xf>
    <xf numFmtId="49" fontId="6" fillId="0" borderId="0" xfId="5" applyNumberFormat="1" applyFont="1" applyFill="1" applyAlignment="1" applyProtection="1">
      <alignment vertical="top" wrapText="1"/>
    </xf>
    <xf numFmtId="0" fontId="0" fillId="0" borderId="0" xfId="0" applyAlignment="1">
      <alignment vertical="top" wrapText="1"/>
    </xf>
    <xf numFmtId="0" fontId="17" fillId="0" borderId="0" xfId="12" applyAlignment="1">
      <alignment vertical="center" wrapText="1"/>
    </xf>
    <xf numFmtId="14" fontId="6" fillId="0" borderId="0" xfId="5" applyNumberFormat="1" applyFont="1" applyFill="1" applyAlignment="1" applyProtection="1">
      <alignment horizontal="left" vertical="center" shrinkToFit="1"/>
    </xf>
    <xf numFmtId="49" fontId="6" fillId="0" borderId="0" xfId="5" applyNumberFormat="1" applyFont="1" applyFill="1" applyAlignment="1" applyProtection="1">
      <alignment horizontal="left" vertical="center" shrinkToFit="1"/>
    </xf>
    <xf numFmtId="0" fontId="6" fillId="0" borderId="0" xfId="5" applyNumberFormat="1" applyFont="1" applyFill="1" applyAlignment="1" applyProtection="1">
      <alignment horizontal="left" vertical="center" shrinkToFit="1"/>
    </xf>
    <xf numFmtId="0" fontId="50" fillId="0" borderId="0" xfId="2" applyFont="1" applyFill="1" applyAlignment="1">
      <alignment horizontal="left" vertical="center" indent="1"/>
    </xf>
    <xf numFmtId="0" fontId="17" fillId="0" borderId="0" xfId="12" applyFill="1" applyBorder="1" applyAlignment="1" applyProtection="1">
      <alignment horizontal="left" vertical="top" wrapText="1"/>
    </xf>
    <xf numFmtId="0" fontId="44" fillId="0" borderId="11" xfId="13" applyFont="1" applyBorder="1" applyAlignment="1" applyProtection="1">
      <alignment horizontal="left" vertical="center" wrapText="1"/>
    </xf>
    <xf numFmtId="0" fontId="44" fillId="0" borderId="10" xfId="13" applyFont="1" applyBorder="1" applyAlignment="1" applyProtection="1">
      <alignment horizontal="left" vertical="center" wrapText="1"/>
    </xf>
    <xf numFmtId="0" fontId="44" fillId="0" borderId="14" xfId="13" applyFont="1" applyBorder="1" applyAlignment="1" applyProtection="1">
      <alignment horizontal="left" vertical="center" wrapText="1"/>
    </xf>
    <xf numFmtId="0" fontId="25" fillId="0" borderId="0" xfId="14" applyFont="1" applyAlignment="1">
      <alignment vertical="center" wrapText="1"/>
    </xf>
    <xf numFmtId="0" fontId="26" fillId="0" borderId="0" xfId="14" applyFont="1" applyAlignment="1">
      <alignment horizontal="left" vertical="top" wrapText="1"/>
    </xf>
    <xf numFmtId="0" fontId="25" fillId="0" borderId="0" xfId="14" applyFont="1" applyAlignment="1">
      <alignment horizontal="left" vertical="top" wrapText="1"/>
    </xf>
    <xf numFmtId="49" fontId="6" fillId="0" borderId="0" xfId="5" applyNumberFormat="1" applyFont="1" applyFill="1" applyAlignment="1" applyProtection="1">
      <alignment horizontal="left" vertical="top" wrapText="1"/>
    </xf>
    <xf numFmtId="0" fontId="13" fillId="4" borderId="0" xfId="2" applyAlignment="1">
      <alignment vertical="center" wrapText="1"/>
    </xf>
  </cellXfs>
  <cellStyles count="29">
    <cellStyle name="Beschriftung" xfId="6" xr:uid="{00000000-0005-0000-0000-000000000000}"/>
    <cellStyle name="Eingabe" xfId="5" builtinId="20" customBuiltin="1"/>
    <cellStyle name="Eingabe 2" xfId="17" xr:uid="{00000000-0005-0000-0000-000001000000}"/>
    <cellStyle name="Eingabe Betrag" xfId="8" xr:uid="{00000000-0005-0000-0000-000002000000}"/>
    <cellStyle name="Eingabe Tabelle" xfId="9" xr:uid="{00000000-0005-0000-0000-000003000000}"/>
    <cellStyle name="Eingabe Tabelle 2" xfId="16" xr:uid="{00000000-0005-0000-0000-000004000000}"/>
    <cellStyle name="Eingabe Zahl" xfId="7" xr:uid="{00000000-0005-0000-0000-000005000000}"/>
    <cellStyle name="Entrée 2" xfId="26" xr:uid="{964D0181-A854-4269-821B-6213021AE753}"/>
    <cellStyle name="Ergebniszeile" xfId="11" xr:uid="{00000000-0005-0000-0000-000007000000}"/>
    <cellStyle name="Erklärender Text" xfId="4" builtinId="53" customBuiltin="1"/>
    <cellStyle name="Erklärender Text 2" xfId="19" xr:uid="{00000000-0005-0000-0000-000008000000}"/>
    <cellStyle name="Hyperlink" xfId="12" xr:uid="{00000000-0005-0000-0000-000009000000}"/>
    <cellStyle name="Lien hypertexte 2" xfId="28" xr:uid="{1F11AF55-DAE9-47C9-8B03-7059F1B6C4C9}"/>
    <cellStyle name="Link 2" xfId="20" xr:uid="{00000000-0005-0000-0000-00000C000000}"/>
    <cellStyle name="Normal 2" xfId="22" xr:uid="{58753028-1C5F-4970-A091-E57A68476EAD}"/>
    <cellStyle name="Standard" xfId="0" builtinId="0" customBuiltin="1"/>
    <cellStyle name="Standard 2" xfId="14" xr:uid="{00000000-0005-0000-0000-00000E000000}"/>
    <cellStyle name="Tabelle Zahl" xfId="10" xr:uid="{00000000-0005-0000-0000-00000F000000}"/>
    <cellStyle name="Texte explicatif 2" xfId="27" xr:uid="{21C8BE56-8BBE-408B-84ED-526226ACC12B}"/>
    <cellStyle name="Titre 2 2" xfId="23" xr:uid="{950CB46D-1C89-4639-98F1-CB73B97FA627}"/>
    <cellStyle name="Titre 3 2" xfId="24" xr:uid="{96EBF7E0-CE2B-4982-A721-C0AB6A5FF6BA}"/>
    <cellStyle name="Titre 4 2" xfId="25" xr:uid="{EA0CB9CE-5139-4E6C-980D-C23BCD7F98AC}"/>
    <cellStyle name="Überschrift" xfId="13" builtinId="15"/>
    <cellStyle name="Überschrift 2" xfId="1" builtinId="17" customBuiltin="1"/>
    <cellStyle name="Überschrift 2 2" xfId="21" xr:uid="{00000000-0005-0000-0000-000015000000}"/>
    <cellStyle name="Überschrift 3" xfId="2" builtinId="18" customBuiltin="1"/>
    <cellStyle name="Überschrift 3 2" xfId="18" xr:uid="{00000000-0005-0000-0000-000016000000}"/>
    <cellStyle name="Überschrift 4" xfId="3" builtinId="19" customBuiltin="1"/>
    <cellStyle name="Überschrift 4 2" xfId="15" xr:uid="{00000000-0005-0000-0000-000017000000}"/>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115227</xdr:colOff>
      <xdr:row>0</xdr:row>
      <xdr:rowOff>0</xdr:rowOff>
    </xdr:from>
    <xdr:to>
      <xdr:col>6</xdr:col>
      <xdr:colOff>780231</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104773</xdr:colOff>
      <xdr:row>5</xdr:row>
      <xdr:rowOff>19050</xdr:rowOff>
    </xdr:from>
    <xdr:to>
      <xdr:col>16</xdr:col>
      <xdr:colOff>582705</xdr:colOff>
      <xdr:row>8</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9159126" y="1130674"/>
          <a:ext cx="6609791"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112619</xdr:colOff>
      <xdr:row>8</xdr:row>
      <xdr:rowOff>90771</xdr:rowOff>
    </xdr:from>
    <xdr:to>
      <xdr:col>16</xdr:col>
      <xdr:colOff>566644</xdr:colOff>
      <xdr:row>44</xdr:row>
      <xdr:rowOff>98612</xdr:rowOff>
    </xdr:to>
    <xdr:sp macro="" textlink="">
      <xdr:nvSpPr>
        <xdr:cNvPr id="5" name="Textfeld 4">
          <a:extLst>
            <a:ext uri="{FF2B5EF4-FFF2-40B4-BE49-F238E27FC236}">
              <a16:creationId xmlns:a16="http://schemas.microsoft.com/office/drawing/2014/main" id="{7C5E39D4-8D7E-4D8B-A343-09A6BE3B4752}"/>
            </a:ext>
            <a:ext uri="{147F2762-F138-4A5C-976F-8EAC2B608ADB}">
              <a16:predDERef xmlns:a16="http://schemas.microsoft.com/office/drawing/2014/main" pred="{65249505-DBB2-6D6A-0D77-87A0F5AF0B88}"/>
            </a:ext>
          </a:extLst>
        </xdr:cNvPr>
        <xdr:cNvSpPr txBox="1"/>
      </xdr:nvSpPr>
      <xdr:spPr>
        <a:xfrm>
          <a:off x="9166972" y="1946465"/>
          <a:ext cx="6585884" cy="5225300"/>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0" defTabSz="2268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4. Taxe sur la valeur ajoutée (TVA)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2268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Si une TVA est applicable dans le pays tiers, nous vous prions d’en indiquer le pourcentage. Le 	tableau calcule automatiquement la TVA. Le montant total comprend alors tous les positions, TVA 	incluse.</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703736</xdr:colOff>
      <xdr:row>0</xdr:row>
      <xdr:rowOff>1</xdr:rowOff>
    </xdr:from>
    <xdr:to>
      <xdr:col>6</xdr:col>
      <xdr:colOff>625310</xdr:colOff>
      <xdr:row>1</xdr:row>
      <xdr:rowOff>375</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299854" y="1"/>
          <a:ext cx="1890000" cy="848099"/>
        </a:xfrm>
        <a:prstGeom prst="rect">
          <a:avLst/>
        </a:prstGeom>
      </xdr:spPr>
    </xdr:pic>
    <xdr:clientData/>
  </xdr:twoCellAnchor>
  <xdr:twoCellAnchor>
    <xdr:from>
      <xdr:col>8</xdr:col>
      <xdr:colOff>104774</xdr:colOff>
      <xdr:row>4</xdr:row>
      <xdr:rowOff>19050</xdr:rowOff>
    </xdr:from>
    <xdr:to>
      <xdr:col>16</xdr:col>
      <xdr:colOff>528918</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141198" y="1130674"/>
          <a:ext cx="6556002"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chemeClr val="dk1"/>
              </a:solidFill>
              <a:effectLst/>
              <a:latin typeface="+mn-lt"/>
              <a:ea typeface="+mn-ea"/>
              <a:cs typeface="+mn-cs"/>
            </a:rPr>
            <a:t>Les postes de coûts qui ne sont pas nécessaires sont masqués.</a:t>
          </a:r>
        </a:p>
        <a:p>
          <a:r>
            <a:rPr lang="fr-FR" sz="1100" b="1">
              <a:solidFill>
                <a:schemeClr val="dk1"/>
              </a:solidFill>
              <a:effectLst/>
              <a:latin typeface="+mn-lt"/>
              <a:ea typeface="+mn-ea"/>
              <a:cs typeface="+mn-cs"/>
            </a:rPr>
            <a:t>Pour les afficher ou les masquer, cliquez sur le bouton + - dans la colonne tout à gauche de l’écran.</a:t>
          </a:r>
        </a:p>
        <a:p>
          <a:endParaRPr/>
        </a:p>
      </xdr:txBody>
    </xdr:sp>
    <xdr:clientData/>
  </xdr:twoCellAnchor>
  <xdr:twoCellAnchor>
    <xdr:from>
      <xdr:col>8</xdr:col>
      <xdr:colOff>100852</xdr:colOff>
      <xdr:row>7</xdr:row>
      <xdr:rowOff>112122</xdr:rowOff>
    </xdr:from>
    <xdr:to>
      <xdr:col>16</xdr:col>
      <xdr:colOff>565522</xdr:colOff>
      <xdr:row>45</xdr:row>
      <xdr:rowOff>54430</xdr:rowOff>
    </xdr:to>
    <xdr:sp macro="" textlink="">
      <xdr:nvSpPr>
        <xdr:cNvPr id="5" name="Textfeld 4">
          <a:extLst>
            <a:ext uri="{FF2B5EF4-FFF2-40B4-BE49-F238E27FC236}">
              <a16:creationId xmlns:a16="http://schemas.microsoft.com/office/drawing/2014/main" id="{C53CE3C1-DB4B-48CC-8161-2B88ADA8537F}"/>
            </a:ext>
            <a:ext uri="{147F2762-F138-4A5C-976F-8EAC2B608ADB}">
              <a16:predDERef xmlns:a16="http://schemas.microsoft.com/office/drawing/2014/main" pred="{65249505-DBB2-6D6A-0D77-87A0F5AF0B88}"/>
            </a:ext>
          </a:extLst>
        </xdr:cNvPr>
        <xdr:cNvSpPr txBox="1"/>
      </xdr:nvSpPr>
      <xdr:spPr>
        <a:xfrm>
          <a:off x="9125109" y="2017122"/>
          <a:ext cx="6615099" cy="5189222"/>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fr-FR" sz="1100" b="1">
              <a:effectLst/>
              <a:latin typeface="+mn-lt"/>
              <a:ea typeface="+mn-ea"/>
              <a:cs typeface="+mn-cs"/>
            </a:rPr>
            <a:t>Veuillez saisir votre offre de prix pour la prestation principale dans le premier onglet « </a:t>
          </a:r>
          <a:r>
            <a:rPr lang="fr-FR" sz="1100" b="1" i="1">
              <a:effectLst/>
              <a:latin typeface="+mn-lt"/>
              <a:ea typeface="+mn-ea"/>
              <a:cs typeface="+mn-cs"/>
            </a:rPr>
            <a:t>Bordereau prix | Prestation</a:t>
          </a:r>
          <a:r>
            <a:rPr lang="fr-FR" sz="1100" b="1">
              <a:effectLst/>
              <a:latin typeface="+mn-lt"/>
              <a:ea typeface="+mn-ea"/>
              <a:cs typeface="+mn-cs"/>
            </a:rPr>
            <a:t> » et votre offre de prix pour les prestations optionnelles dans l’onglet « </a:t>
          </a:r>
          <a:r>
            <a:rPr lang="fr-FR" sz="1100" b="1" i="1">
              <a:effectLst/>
              <a:latin typeface="+mn-lt"/>
              <a:ea typeface="+mn-ea"/>
              <a:cs typeface="+mn-cs"/>
            </a:rPr>
            <a:t>Bordereau prix | Prestation</a:t>
          </a:r>
          <a:r>
            <a:rPr lang="fr-FR" sz="1100" b="1">
              <a:effectLst/>
              <a:latin typeface="+mn-lt"/>
              <a:ea typeface="+mn-ea"/>
              <a:cs typeface="+mn-cs"/>
            </a:rPr>
            <a:t> </a:t>
          </a:r>
          <a:r>
            <a:rPr lang="fr-FR" sz="1100" b="1" i="1">
              <a:effectLst/>
              <a:latin typeface="+mn-lt"/>
              <a:ea typeface="+mn-ea"/>
              <a:cs typeface="+mn-cs"/>
            </a:rPr>
            <a:t> optionnelle</a:t>
          </a:r>
          <a:r>
            <a:rPr lang="fr-FR" sz="1100" b="1">
              <a:effectLst/>
              <a:latin typeface="+mn-lt"/>
              <a:ea typeface="+mn-ea"/>
              <a:cs typeface="+mn-cs"/>
            </a:rPr>
            <a:t> ». L’onglet « </a:t>
          </a:r>
          <a:r>
            <a:rPr lang="fr-FR" sz="1100" b="1" i="1">
              <a:effectLst/>
              <a:latin typeface="+mn-lt"/>
              <a:ea typeface="+mn-ea"/>
              <a:cs typeface="+mn-cs"/>
            </a:rPr>
            <a:t>Total prestation + prestation optionnelle</a:t>
          </a:r>
          <a:r>
            <a:rPr lang="fr-FR" sz="1100" b="1">
              <a:effectLst/>
              <a:latin typeface="+mn-lt"/>
              <a:ea typeface="+mn-ea"/>
              <a:cs typeface="+mn-cs"/>
            </a:rPr>
            <a:t> » </a:t>
          </a:r>
          <a:r>
            <a:rPr lang="fr-FR" sz="1100" b="1" i="1">
              <a:effectLst/>
              <a:latin typeface="+mn-lt"/>
              <a:ea typeface="+mn-ea"/>
              <a:cs typeface="+mn-cs"/>
            </a:rPr>
            <a:t> </a:t>
          </a:r>
          <a:r>
            <a:rPr lang="fr-FR" sz="1100" b="1">
              <a:effectLst/>
              <a:latin typeface="+mn-lt"/>
              <a:ea typeface="+mn-ea"/>
              <a:cs typeface="+mn-cs"/>
            </a:rPr>
            <a:t>calcule automatiquement la somme afin de déterminer le montant total du marché.</a:t>
          </a:r>
        </a:p>
        <a:p>
          <a:pPr marL="180000" indent="-180000" algn="l"/>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fr-FR" sz="1100" b="1">
              <a:latin typeface="+mn-lt"/>
              <a:ea typeface="+mn-lt"/>
              <a:cs typeface="+mn-lt"/>
            </a:rPr>
            <a:t>1.</a:t>
          </a:r>
          <a:r>
            <a:rPr kumimoji="0" lang="fr-FR" sz="1100" b="1" i="0" u="none" strike="noStrike" cap="none" normalizeH="0" baseline="0" noProof="0">
              <a:ln>
                <a:noFill/>
              </a:ln>
              <a:solidFill>
                <a:sysClr val="windowText" lastClr="000000"/>
              </a:solidFill>
              <a:effectLst/>
              <a:uLnTx/>
              <a:uFillTx/>
              <a:latin typeface="+mn-lt"/>
              <a:ea typeface="+mn-lt"/>
              <a:cs typeface="Arial" panose="020B0604020202020204"/>
            </a:rPr>
            <a:t>	</a:t>
          </a:r>
          <a:r>
            <a:rPr kumimoji="0" lang="fr-FR" sz="1100" b="1" i="0" u="none" strike="noStrike" cap="none" normalizeH="0" baseline="0" noProof="0">
              <a:ln>
                <a:noFill/>
              </a:ln>
              <a:solidFill>
                <a:sysClr val="windowText" lastClr="000000"/>
              </a:solidFill>
              <a:effectLst/>
              <a:uLnTx/>
              <a:uFillTx/>
            </a:rPr>
            <a:t>Les prix fixes doivent être indiqués uniquement pour les contrats d’entreprise ;</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le calcul des coûts doit être effectué en fonction des jalons ou des réception</a:t>
          </a:r>
          <a:br>
            <a:rPr kumimoji="0" lang="fr-FR" sz="1100" b="1" i="0" u="none" strike="noStrike" cap="none" normalizeH="0" baseline="0" noProof="0">
              <a:ln>
                <a:noFill/>
              </a:ln>
              <a:solidFill>
                <a:sysClr val="windowText" lastClr="000000"/>
              </a:solidFill>
              <a:effectLst/>
              <a:uLnTx/>
              <a:uFillTx/>
            </a:rPr>
          </a:br>
          <a:r>
            <a:rPr kumimoji="0" lang="fr-FR" sz="1100" b="1" i="0" u="none" strike="noStrike" cap="none" normalizeH="0" baseline="0" noProof="0">
              <a:ln>
                <a:noFill/>
              </a:ln>
              <a:solidFill>
                <a:sysClr val="windowText" lastClr="000000"/>
              </a:solidFill>
              <a:effectLst/>
              <a:uLnTx/>
              <a:uFillTx/>
            </a:rPr>
            <a:t>	partielles.</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180000" marR="0" lvl="0" indent="-180000" defTabSz="914400" eaLnBrk="1" fontAlgn="auto" latinLnBrk="0" hangingPunct="1">
            <a:lnSpc>
              <a:spcPct val="100000"/>
            </a:lnSpc>
            <a:spcBef>
              <a:spcPts val="0"/>
            </a:spcBef>
            <a:spcAft>
              <a:spcPts val="0"/>
            </a:spcAft>
            <a:buClrTx/>
            <a:buSzTx/>
            <a:buFontTx/>
            <a:buNone/>
            <a:tabLst/>
            <a:defRPr/>
          </a:pPr>
          <a:r>
            <a:rPr lang="fr-FR" b="1"/>
            <a:t>2.</a:t>
          </a:r>
          <a:r>
            <a:rPr lang="fr-FR" b="1" baseline="0"/>
            <a:t> </a:t>
          </a:r>
          <a:r>
            <a:rPr lang="fr-FR" b="1"/>
            <a:t> Taux d’honoraires journaliers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En cas de facturation par heures d’expert·e, ce point doit être indiqué dans les explications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pools d’expert·e·s se voient appliquer un tarif par catégorie ; aucun·e expert·e du pool</a:t>
          </a:r>
          <a:br>
            <a:rPr lang="fr-FR"/>
          </a:br>
          <a:r>
            <a:rPr lang="fr-FR"/>
            <a:t>	ne doit être désigné·e nommément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fr-FR"/>
            <a:t>Les expert·e·s clés sont désigné·e·s nommément dans la liste correspondante (feuille 2).</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fr-FR" sz="1100" b="1" i="0" u="none" strike="noStrike" cap="none" normalizeH="0" baseline="0" noProof="0">
              <a:ln>
                <a:noFill/>
              </a:ln>
              <a:solidFill>
                <a:sysClr val="windowText" lastClr="000000"/>
              </a:solidFill>
              <a:effectLst/>
              <a:uLnTx/>
              <a:uFillTx/>
              <a:latin typeface="+mn-lt"/>
              <a:ea typeface="+mn-ea"/>
              <a:cs typeface="+mn-cs"/>
            </a:rPr>
            <a:t>3.	Frais de voyage et de mission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Un budget global pour les frais de voyage et de mission ne peut être proposé que s'il a été établi à</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l’avance par la GIZ. Lorsqu’un budget global a été défini pour les frais de voyage et de mission, le 	décompte s’effectue sur présentation de justificatifs. </a:t>
          </a:r>
          <a:r>
            <a:rPr kumimoji="0" lang="fr-FR" sz="1100" b="0" i="0" u="none" strike="noStrike" cap="none" normalizeH="0" baseline="0">
              <a:ln>
                <a:noFill/>
              </a:ln>
              <a:solidFill>
                <a:sysClr val="windowText" lastClr="000000"/>
              </a:solidFill>
              <a:effectLst/>
              <a:uLnTx/>
              <a:uFillTx/>
              <a:latin typeface="+mn-lt"/>
              <a:ea typeface="+mn-ea"/>
              <a:cs typeface="+mn-cs"/>
            </a:rPr>
            <a:t>Il n’est pas possible d’effectuer un calcul mixte 	comprenant le budget global pour frais de voyage et des postes pour frais de voyage prescrits ;</a:t>
          </a: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Les factures établies au forfait doivent indiquer le nombre de vols et le prix par poste de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coûts ;</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fr-FR" sz="1100" b="0" i="0" u="none" strike="noStrike" cap="none" normalizeH="0" baseline="0" noProof="0">
              <a:ln>
                <a:noFill/>
              </a:ln>
              <a:solidFill>
                <a:sysClr val="windowText" lastClr="000000"/>
              </a:solidFill>
              <a:effectLst/>
              <a:uLnTx/>
              <a:uFillTx/>
              <a:latin typeface="+mn-lt"/>
              <a:ea typeface="+mn-ea"/>
              <a:cs typeface="+mn-cs"/>
            </a:rPr>
            <a:t>Indemnités journalières et d’hébergement : si un budget d’indemnités journalières et </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d’hébergement a été défini pour des déplacements dans différents pays, les explications</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doivent inclure les taux individuels pour les pays concernés, conformément aux Directive</a:t>
          </a:r>
          <a:br>
            <a:rPr kumimoji="0" lang="fr-FR" sz="1100" b="0" i="0" u="none" strike="noStrike" cap="none" normalizeH="0" baseline="0" noProof="0">
              <a:ln>
                <a:noFill/>
              </a:ln>
              <a:solidFill>
                <a:sysClr val="windowText" lastClr="000000"/>
              </a:solidFill>
              <a:effectLst/>
              <a:uLnTx/>
              <a:uFillTx/>
              <a:latin typeface="+mn-lt"/>
              <a:ea typeface="+mn-ea"/>
              <a:cs typeface="+mn-cs"/>
            </a:rPr>
          </a:br>
          <a:r>
            <a:rPr kumimoji="0" lang="fr-FR" sz="1100" b="0" i="0" u="none" strike="noStrike" cap="none" normalizeH="0" baseline="0" noProof="0">
              <a:ln>
                <a:noFill/>
              </a:ln>
              <a:solidFill>
                <a:sysClr val="windowText" lastClr="000000"/>
              </a:solidFill>
              <a:effectLst/>
              <a:uLnTx/>
              <a:uFillTx/>
              <a:latin typeface="+mn-lt"/>
              <a:ea typeface="+mn-ea"/>
              <a:cs typeface="+mn-cs"/>
            </a:rPr>
            <a:t>	de la GIZ relatives au remboursement des frais de mission et de déplacement.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kumimoji="0" lang="fr-FR" sz="1100" b="0" i="0" u="none" strike="noStrike" cap="none" normalizeH="0" baseline="0" noProof="0">
            <a:ln>
              <a:noFill/>
            </a:ln>
            <a:solidFill>
              <a:sysClr val="windowText" lastClr="000000"/>
            </a:solidFill>
            <a:effectLst/>
            <a:uLnTx/>
            <a:uFillTx/>
            <a:latin typeface="+mn-lt"/>
            <a:ea typeface="+mn-ea"/>
            <a:cs typeface="+mn-cs"/>
          </a:endParaRPr>
        </a:p>
        <a:p>
          <a:pPr indent="-226800" eaLnBrk="1" fontAlgn="auto" latinLnBrk="0" hangingPunct="1"/>
          <a:r>
            <a:rPr lang="fr-FR" sz="1100" b="1" i="0" baseline="0">
              <a:effectLst/>
              <a:latin typeface="+mn-lt"/>
              <a:ea typeface="+mn-ea"/>
              <a:cs typeface="+mn-cs"/>
            </a:rPr>
            <a:t>4. Taxe sur la valeur ajoutée (TVA) :</a:t>
          </a:r>
          <a:endParaRPr lang="de-DE">
            <a:effectLst/>
          </a:endParaRPr>
        </a:p>
        <a:p>
          <a:pPr marL="171450" indent="-171450" defTabSz="226800" eaLnBrk="1" fontAlgn="auto" latinLnBrk="0" hangingPunct="1">
            <a:buFont typeface="Arial" panose="020B0604020202020204" pitchFamily="34" charset="0"/>
            <a:buChar char="•"/>
          </a:pPr>
          <a:r>
            <a:rPr lang="fr-FR" sz="1100" b="0" i="0" baseline="0">
              <a:effectLst/>
              <a:latin typeface="+mn-lt"/>
              <a:ea typeface="+mn-ea"/>
              <a:cs typeface="+mn-cs"/>
            </a:rPr>
            <a:t>Si une TVA est applicable dans le pays tiers, nous vous prions d’en indiquer le pourcentage. Le tableau calcule automatiquement la TVA. Le montant total comprend alors tous les positions, TVA incluse.</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2241</xdr:colOff>
      <xdr:row>0</xdr:row>
      <xdr:rowOff>22742</xdr:rowOff>
    </xdr:from>
    <xdr:to>
      <xdr:col>6</xdr:col>
      <xdr:colOff>181907</xdr:colOff>
      <xdr:row>1</xdr:row>
      <xdr:rowOff>159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4"/>
  <sheetViews>
    <sheetView showGridLines="0" tabSelected="1" topLeftCell="A68" zoomScaleNormal="100" workbookViewId="0">
      <selection activeCell="G90" sqref="G90"/>
    </sheetView>
  </sheetViews>
  <sheetFormatPr defaultColWidth="11.42578125" defaultRowHeight="11.45" outlineLevelRow="2"/>
  <cols>
    <col min="1" max="1" width="49.7109375" customWidth="1"/>
    <col min="2" max="2" width="16.28515625" customWidth="1"/>
    <col min="3" max="3" width="19.5703125" customWidth="1"/>
    <col min="4" max="4" width="12.140625" customWidth="1"/>
    <col min="5" max="5" width="12.7109375" style="129" customWidth="1"/>
    <col min="6" max="6" width="18.42578125" style="113"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c r="A1" s="162" t="s">
        <v>0</v>
      </c>
      <c r="B1" s="163"/>
      <c r="C1" s="163"/>
      <c r="D1" s="163"/>
      <c r="E1" s="163"/>
      <c r="F1" s="163"/>
      <c r="G1" s="44"/>
      <c r="H1" s="43"/>
    </row>
    <row r="2" spans="1:14" s="3" customFormat="1" ht="17.25" customHeight="1">
      <c r="A2" s="89" t="s">
        <v>1</v>
      </c>
      <c r="E2" s="118"/>
      <c r="F2" s="103"/>
    </row>
    <row r="3" spans="1:14">
      <c r="A3" s="28"/>
      <c r="B3" s="98"/>
      <c r="C3" s="29" t="s">
        <v>2</v>
      </c>
      <c r="D3" s="100">
        <v>7000021107</v>
      </c>
      <c r="E3" s="151"/>
      <c r="F3" s="104"/>
      <c r="G3" s="16"/>
    </row>
    <row r="4" spans="1:14" ht="4.1500000000000004" customHeight="1">
      <c r="A4" s="28"/>
      <c r="B4" s="98"/>
      <c r="C4" s="29"/>
      <c r="D4" s="117"/>
      <c r="E4" s="152"/>
      <c r="F4" s="104"/>
      <c r="G4" s="16"/>
    </row>
    <row r="5" spans="1:14">
      <c r="A5" s="28"/>
      <c r="B5" s="98"/>
      <c r="C5" s="29" t="s">
        <v>3</v>
      </c>
      <c r="D5" s="165"/>
      <c r="E5" s="165"/>
      <c r="F5" s="104"/>
      <c r="G5" s="16"/>
    </row>
    <row r="6" spans="1:14">
      <c r="A6" s="31"/>
      <c r="B6" s="99"/>
      <c r="C6" s="29" t="s">
        <v>4</v>
      </c>
      <c r="D6" s="164"/>
      <c r="E6" s="164"/>
      <c r="F6" s="164"/>
      <c r="G6" s="164"/>
    </row>
    <row r="7" spans="1:14" s="3" customFormat="1" ht="4.1500000000000004">
      <c r="A7" s="27"/>
      <c r="C7" s="30"/>
      <c r="E7" s="118"/>
      <c r="F7" s="103"/>
    </row>
    <row r="8" spans="1:14" ht="34.15" customHeight="1">
      <c r="A8" s="91"/>
      <c r="B8" s="97"/>
      <c r="C8" s="92" t="s">
        <v>5</v>
      </c>
      <c r="D8" s="155"/>
      <c r="E8" s="156"/>
      <c r="F8" s="156"/>
      <c r="G8" s="156"/>
    </row>
    <row r="9" spans="1:14" s="19" customFormat="1" ht="9.6">
      <c r="A9" s="32"/>
      <c r="B9" s="33"/>
      <c r="C9" s="33"/>
      <c r="D9" s="33"/>
      <c r="E9" s="121"/>
      <c r="F9" s="105"/>
      <c r="G9" s="33"/>
    </row>
    <row r="10" spans="1:14" ht="12">
      <c r="A10" s="6" t="s">
        <v>6</v>
      </c>
      <c r="B10" s="6"/>
      <c r="C10" s="6"/>
      <c r="D10" s="6"/>
      <c r="E10" s="122"/>
      <c r="F10" s="106"/>
      <c r="G10" s="6"/>
    </row>
    <row r="11" spans="1:14" s="21" customFormat="1" ht="5.45" outlineLevel="2">
      <c r="E11" s="123"/>
      <c r="F11" s="107"/>
    </row>
    <row r="12" spans="1:14" s="21" customFormat="1" ht="5.45" outlineLevel="2">
      <c r="E12" s="123"/>
      <c r="F12" s="107"/>
    </row>
    <row r="13" spans="1:14" ht="12" outlineLevel="2">
      <c r="A13" s="4" t="s">
        <v>7</v>
      </c>
      <c r="B13" s="36" t="s">
        <v>8</v>
      </c>
      <c r="C13" s="37"/>
      <c r="D13" s="4" t="s">
        <v>9</v>
      </c>
      <c r="E13" s="124" t="s">
        <v>10</v>
      </c>
      <c r="F13" s="108" t="s">
        <v>11</v>
      </c>
      <c r="G13" s="4" t="s">
        <v>12</v>
      </c>
    </row>
    <row r="14" spans="1:14" ht="4.1500000000000004" hidden="1" customHeight="1" outlineLevel="2">
      <c r="A14" s="13" t="s">
        <v>13</v>
      </c>
      <c r="B14" s="101"/>
      <c r="C14" s="102"/>
      <c r="D14" s="11"/>
      <c r="E14" s="153"/>
      <c r="F14" s="109">
        <f>D14*E14</f>
        <v>0</v>
      </c>
      <c r="G14" s="13"/>
    </row>
    <row r="15" spans="1:14" hidden="1" outlineLevel="2">
      <c r="A15" s="13" t="s">
        <v>14</v>
      </c>
      <c r="B15" s="157"/>
      <c r="C15" s="158"/>
      <c r="D15" s="11"/>
      <c r="E15" s="153"/>
      <c r="F15" s="109">
        <f>D15*E15</f>
        <v>0</v>
      </c>
      <c r="G15" s="13"/>
      <c r="N15" s="22"/>
    </row>
    <row r="16" spans="1:14" hidden="1" outlineLevel="2">
      <c r="A16" s="13" t="s">
        <v>15</v>
      </c>
      <c r="B16" s="157"/>
      <c r="C16" s="158"/>
      <c r="D16" s="11"/>
      <c r="E16" s="153"/>
      <c r="F16" s="109">
        <f t="shared" ref="F16:F20" si="0">D16*E16</f>
        <v>0</v>
      </c>
      <c r="G16" s="13"/>
      <c r="N16" s="22"/>
    </row>
    <row r="17" spans="1:14" hidden="1" outlineLevel="2">
      <c r="A17" s="13" t="s">
        <v>16</v>
      </c>
      <c r="B17" s="157"/>
      <c r="C17" s="158"/>
      <c r="D17" s="11"/>
      <c r="E17" s="153"/>
      <c r="F17" s="109">
        <f t="shared" si="0"/>
        <v>0</v>
      </c>
      <c r="G17" s="13"/>
      <c r="N17" s="22"/>
    </row>
    <row r="18" spans="1:14" hidden="1" outlineLevel="2">
      <c r="A18" s="13" t="s">
        <v>17</v>
      </c>
      <c r="B18" s="157"/>
      <c r="C18" s="158"/>
      <c r="D18" s="11"/>
      <c r="E18" s="153"/>
      <c r="F18" s="109">
        <f t="shared" si="0"/>
        <v>0</v>
      </c>
      <c r="G18" s="13"/>
      <c r="N18" s="22"/>
    </row>
    <row r="19" spans="1:14" hidden="1" outlineLevel="2">
      <c r="A19" s="13" t="s">
        <v>18</v>
      </c>
      <c r="B19" s="157"/>
      <c r="C19" s="158"/>
      <c r="D19" s="11"/>
      <c r="E19" s="153"/>
      <c r="F19" s="109">
        <f t="shared" si="0"/>
        <v>0</v>
      </c>
      <c r="G19" s="13"/>
      <c r="N19" s="22"/>
    </row>
    <row r="20" spans="1:14" hidden="1" outlineLevel="2">
      <c r="A20" s="13" t="s">
        <v>19</v>
      </c>
      <c r="B20" s="157"/>
      <c r="C20" s="158"/>
      <c r="D20" s="11"/>
      <c r="E20" s="153"/>
      <c r="F20" s="109">
        <f t="shared" si="0"/>
        <v>0</v>
      </c>
      <c r="G20" s="13"/>
      <c r="N20" s="22"/>
    </row>
    <row r="21" spans="1:14" hidden="1" outlineLevel="2">
      <c r="A21" s="13" t="s">
        <v>20</v>
      </c>
      <c r="B21" s="157"/>
      <c r="C21" s="158"/>
      <c r="D21" s="11"/>
      <c r="E21" s="153"/>
      <c r="F21" s="109">
        <f t="shared" ref="F21" si="1">D21*E21</f>
        <v>0</v>
      </c>
      <c r="G21" s="13"/>
      <c r="N21" s="22"/>
    </row>
    <row r="22" spans="1:14" s="3" customFormat="1" ht="4.1500000000000004" hidden="1" outlineLevel="2">
      <c r="C22" s="10"/>
      <c r="E22" s="118"/>
      <c r="F22" s="103"/>
    </row>
    <row r="23" spans="1:14" ht="12">
      <c r="A23" s="7" t="s">
        <v>21</v>
      </c>
      <c r="B23" s="7"/>
      <c r="C23" s="7"/>
      <c r="D23" s="7"/>
      <c r="E23" s="126"/>
      <c r="F23" s="110">
        <f>SUM(F14:F22)</f>
        <v>0</v>
      </c>
      <c r="G23" s="7"/>
    </row>
    <row r="24" spans="1:14" s="17" customFormat="1" ht="17.100000000000001" customHeight="1">
      <c r="E24" s="127"/>
      <c r="F24" s="111"/>
    </row>
    <row r="25" spans="1:14" ht="12">
      <c r="A25" s="6" t="s">
        <v>22</v>
      </c>
      <c r="B25" s="6"/>
      <c r="C25" s="6"/>
      <c r="D25" s="6"/>
      <c r="E25" s="122"/>
      <c r="F25" s="106"/>
      <c r="G25" s="6"/>
    </row>
    <row r="26" spans="1:14">
      <c r="A26" s="159" t="s">
        <v>23</v>
      </c>
      <c r="B26" s="159"/>
      <c r="C26" s="159"/>
      <c r="D26" s="159"/>
      <c r="E26" s="159"/>
      <c r="F26" s="159"/>
      <c r="G26" s="159"/>
    </row>
    <row r="27" spans="1:14" s="21" customFormat="1" ht="5.65" customHeight="1">
      <c r="E27" s="123"/>
      <c r="F27" s="107"/>
    </row>
    <row r="28" spans="1:14" ht="36">
      <c r="A28" s="23" t="s">
        <v>24</v>
      </c>
      <c r="B28" s="4" t="s">
        <v>25</v>
      </c>
      <c r="C28" s="4" t="s">
        <v>26</v>
      </c>
      <c r="D28" s="4" t="s">
        <v>27</v>
      </c>
      <c r="E28" s="124" t="s">
        <v>10</v>
      </c>
      <c r="F28" s="108" t="s">
        <v>28</v>
      </c>
      <c r="G28" s="4" t="s">
        <v>12</v>
      </c>
    </row>
    <row r="29" spans="1:14" ht="1.1499999999999999" customHeight="1">
      <c r="A29" s="13" t="s">
        <v>29</v>
      </c>
      <c r="B29" s="24" t="str">
        <f>IFERROR(VLOOKUP(A29,'Liste des expert·e·s clés'!$B$12:$D$35,3,0)&amp;" "&amp;VLOOKUP(A29,'Liste des expert·e·s clés'!$B$12:$D$35,2,0),"N.N.")</f>
        <v xml:space="preserve"> </v>
      </c>
      <c r="C29" s="9" t="s">
        <v>30</v>
      </c>
      <c r="D29" s="11"/>
      <c r="E29" s="153"/>
      <c r="F29" s="109">
        <f>D29*E29</f>
        <v>0</v>
      </c>
      <c r="G29" s="13"/>
    </row>
    <row r="30" spans="1:14">
      <c r="A30" s="13" t="s">
        <v>31</v>
      </c>
      <c r="B30" s="24" t="str">
        <f>IFERROR(VLOOKUP(A30,'Liste des expert·e·s clés'!$B$12:$D$35,3,0)&amp;" "&amp;VLOOKUP(A30,'Liste des expert·e·s clés'!$B$12:$D$35,2,0),"N.N.")</f>
        <v>N.N.</v>
      </c>
      <c r="C30" s="9" t="s">
        <v>30</v>
      </c>
      <c r="D30" s="11">
        <v>74</v>
      </c>
      <c r="E30" s="153"/>
      <c r="F30" s="109">
        <f t="shared" ref="F30:F39" si="2">D30*E30</f>
        <v>0</v>
      </c>
      <c r="G30" s="13"/>
    </row>
    <row r="31" spans="1:14" outlineLevel="1">
      <c r="A31" s="13" t="s">
        <v>32</v>
      </c>
      <c r="B31" s="24" t="str">
        <f>IFERROR(VLOOKUP(A31,'Liste des expert·e·s clés'!$B$12:$D$35,3,0)&amp;" "&amp;VLOOKUP(A31,'Liste des expert·e·s clés'!$B$12:$D$35,2,0),"N.N.")</f>
        <v>N.N.</v>
      </c>
      <c r="C31" s="9" t="s">
        <v>30</v>
      </c>
      <c r="D31" s="11">
        <v>63</v>
      </c>
      <c r="E31" s="153"/>
      <c r="F31" s="109">
        <f t="shared" si="2"/>
        <v>0</v>
      </c>
      <c r="G31" s="13"/>
    </row>
    <row r="32" spans="1:14" hidden="1" outlineLevel="1">
      <c r="A32" s="13" t="s">
        <v>33</v>
      </c>
      <c r="B32" s="24" t="str">
        <f>IFERROR(VLOOKUP(A32,'Liste des expert·e·s clés'!$B$12:$D$35,3,0)&amp;" "&amp;VLOOKUP(A32,'Liste des expert·e·s clés'!$B$12:$D$35,2,0),"N.N.")</f>
        <v>N.N.</v>
      </c>
      <c r="C32" s="9" t="s">
        <v>30</v>
      </c>
      <c r="D32" s="11">
        <v>10</v>
      </c>
      <c r="E32" s="153"/>
      <c r="F32" s="109">
        <f t="shared" si="2"/>
        <v>0</v>
      </c>
      <c r="G32" s="13"/>
    </row>
    <row r="33" spans="1:7" hidden="1" outlineLevel="1">
      <c r="A33" s="13" t="s">
        <v>34</v>
      </c>
      <c r="B33" s="24" t="str">
        <f>IFERROR(VLOOKUP(A33,'Liste des expert·e·s clés'!$B$12:$D$35,3,0)&amp;" "&amp;VLOOKUP(A33,'Liste des expert·e·s clés'!$B$12:$D$35,2,0),"N.N.")</f>
        <v>N.N.</v>
      </c>
      <c r="C33" s="9" t="s">
        <v>30</v>
      </c>
      <c r="D33" s="11">
        <v>10</v>
      </c>
      <c r="E33" s="153"/>
      <c r="F33" s="109">
        <f t="shared" si="2"/>
        <v>0</v>
      </c>
      <c r="G33" s="13"/>
    </row>
    <row r="34" spans="1:7" hidden="1" outlineLevel="1">
      <c r="A34" s="13" t="s">
        <v>35</v>
      </c>
      <c r="B34" s="24" t="str">
        <f>IFERROR(VLOOKUP(A34,'Liste des expert·e·s clés'!$B$12:$D$35,3,0)&amp;" "&amp;VLOOKUP(A34,'Liste des expert·e·s clés'!$B$12:$D$35,2,0),"N.N.")</f>
        <v>N.N.</v>
      </c>
      <c r="C34" s="9" t="s">
        <v>30</v>
      </c>
      <c r="D34" s="11">
        <v>10</v>
      </c>
      <c r="E34" s="153"/>
      <c r="F34" s="109">
        <f t="shared" si="2"/>
        <v>0</v>
      </c>
      <c r="G34" s="13"/>
    </row>
    <row r="35" spans="1:7" ht="1.1499999999999999" hidden="1" customHeight="1" outlineLevel="1">
      <c r="A35" s="13" t="s">
        <v>36</v>
      </c>
      <c r="B35" s="24" t="str">
        <f>IFERROR(VLOOKUP(A35,'Liste des expert·e·s clés'!$B$12:$D$35,3,0)&amp;" "&amp;VLOOKUP(A35,'Liste des expert·e·s clés'!$B$12:$D$35,2,0),"N.N.")</f>
        <v xml:space="preserve"> </v>
      </c>
      <c r="C35" s="9" t="s">
        <v>30</v>
      </c>
      <c r="D35" s="11"/>
      <c r="E35" s="153"/>
      <c r="F35" s="109">
        <f t="shared" si="2"/>
        <v>0</v>
      </c>
      <c r="G35" s="13"/>
    </row>
    <row r="36" spans="1:7" hidden="1" outlineLevel="1">
      <c r="A36" s="13" t="s">
        <v>37</v>
      </c>
      <c r="B36" s="24" t="str">
        <f>IFERROR(VLOOKUP(A36,'Liste des expert·e·s clés'!$B$12:$D$35,3,0)&amp;" "&amp;VLOOKUP(A36,'Liste des expert·e·s clés'!$B$12:$D$35,2,0),"N.N.")</f>
        <v xml:space="preserve"> </v>
      </c>
      <c r="C36" s="9" t="s">
        <v>30</v>
      </c>
      <c r="D36" s="11"/>
      <c r="E36" s="153"/>
      <c r="F36" s="109">
        <f t="shared" si="2"/>
        <v>0</v>
      </c>
      <c r="G36" s="13"/>
    </row>
    <row r="37" spans="1:7" hidden="1" outlineLevel="1">
      <c r="A37" s="13" t="s">
        <v>38</v>
      </c>
      <c r="B37" s="24" t="str">
        <f>IFERROR(VLOOKUP(A37,'Liste des expert·e·s clés'!$B$12:$D$35,3,0)&amp;" "&amp;VLOOKUP(A37,'Liste des expert·e·s clés'!$B$12:$D$35,2,0),"N.N.")</f>
        <v xml:space="preserve"> </v>
      </c>
      <c r="C37" s="9" t="s">
        <v>30</v>
      </c>
      <c r="D37" s="11"/>
      <c r="E37" s="153"/>
      <c r="F37" s="109">
        <f t="shared" si="2"/>
        <v>0</v>
      </c>
      <c r="G37" s="13"/>
    </row>
    <row r="38" spans="1:7" hidden="1" outlineLevel="1">
      <c r="A38" s="13" t="s">
        <v>39</v>
      </c>
      <c r="B38" s="24" t="str">
        <f>IFERROR(VLOOKUP(A38,'Liste des expert·e·s clés'!$B$12:$D$35,3,0)&amp;" "&amp;VLOOKUP(A38,'Liste des expert·e·s clés'!$B$12:$D$35,2,0),"N.N.")</f>
        <v xml:space="preserve"> </v>
      </c>
      <c r="C38" s="9" t="s">
        <v>30</v>
      </c>
      <c r="D38" s="11"/>
      <c r="E38" s="153"/>
      <c r="F38" s="109">
        <f t="shared" ref="F38" si="3">D38*E38</f>
        <v>0</v>
      </c>
      <c r="G38" s="13"/>
    </row>
    <row r="39" spans="1:7" hidden="1" outlineLevel="1">
      <c r="A39" s="13" t="s">
        <v>40</v>
      </c>
      <c r="B39" s="24" t="str">
        <f>IFERROR(VLOOKUP(A39,'Liste des expert·e·s clés'!$B$12:$D$35,3,0)&amp;" "&amp;VLOOKUP(A39,'Liste des expert·e·s clés'!$B$12:$D$35,2,0),"N.N.")</f>
        <v xml:space="preserve"> </v>
      </c>
      <c r="C39" s="9" t="s">
        <v>30</v>
      </c>
      <c r="D39" s="11"/>
      <c r="E39" s="153"/>
      <c r="F39" s="109">
        <f t="shared" si="2"/>
        <v>0</v>
      </c>
      <c r="G39" s="13"/>
    </row>
    <row r="40" spans="1:7" s="3" customFormat="1" ht="5.65" customHeight="1" outlineLevel="1">
      <c r="C40" s="10"/>
      <c r="E40" s="118"/>
      <c r="F40" s="103"/>
    </row>
    <row r="41" spans="1:7" ht="12">
      <c r="A41" s="7" t="s">
        <v>21</v>
      </c>
      <c r="B41" s="7"/>
      <c r="C41" s="7"/>
      <c r="D41" s="7"/>
      <c r="E41" s="126"/>
      <c r="F41" s="110">
        <f>SUM(F29:F40)</f>
        <v>0</v>
      </c>
      <c r="G41" s="7"/>
    </row>
    <row r="42" spans="1:7" s="17" customFormat="1" ht="5.65" customHeight="1">
      <c r="E42" s="127"/>
      <c r="F42" s="111"/>
    </row>
    <row r="43" spans="1:7" ht="12" hidden="1">
      <c r="A43" s="23" t="s">
        <v>41</v>
      </c>
      <c r="B43" s="4" t="s">
        <v>25</v>
      </c>
      <c r="C43" s="4" t="s">
        <v>42</v>
      </c>
      <c r="D43" s="4" t="s">
        <v>9</v>
      </c>
      <c r="E43" s="124" t="s">
        <v>10</v>
      </c>
      <c r="F43" s="108" t="s">
        <v>28</v>
      </c>
      <c r="G43" s="4" t="s">
        <v>12</v>
      </c>
    </row>
    <row r="44" spans="1:7" hidden="1">
      <c r="A44" s="13" t="s">
        <v>43</v>
      </c>
      <c r="B44" s="25" t="str">
        <f>IFERROR(VLOOKUP(A44,'Liste des expert·e·s clés'!$B$12:$D$35,3,0)&amp;" "&amp;VLOOKUP(A44,'Liste des expert·e·s clés'!$B$12:$D$35,2,0),"N.N.")</f>
        <v>N.N.</v>
      </c>
      <c r="C44" s="18" t="s">
        <v>44</v>
      </c>
      <c r="D44" s="11">
        <v>375</v>
      </c>
      <c r="E44" s="153"/>
      <c r="F44" s="109">
        <f>D44*E44</f>
        <v>0</v>
      </c>
      <c r="G44" s="13"/>
    </row>
    <row r="45" spans="1:7" hidden="1">
      <c r="A45" s="13" t="s">
        <v>45</v>
      </c>
      <c r="B45" s="25" t="str">
        <f>IFERROR(VLOOKUP(A45,'Liste des expert·e·s clés'!$B$12:$D$35,3,0)&amp;" "&amp;VLOOKUP(A45,'Liste des expert·e·s clés'!$B$12:$D$35,2,0),"N.N.")</f>
        <v>N.N.</v>
      </c>
      <c r="C45" s="18" t="s">
        <v>44</v>
      </c>
      <c r="D45" s="11">
        <v>125</v>
      </c>
      <c r="E45" s="153"/>
      <c r="F45" s="109">
        <f t="shared" ref="F45:F54" si="4">D45*E45</f>
        <v>0</v>
      </c>
      <c r="G45" s="13"/>
    </row>
    <row r="46" spans="1:7" hidden="1" outlineLevel="1">
      <c r="A46" s="13" t="s">
        <v>46</v>
      </c>
      <c r="B46" s="25" t="str">
        <f>IFERROR(VLOOKUP(A46,'Liste des expert·e·s clés'!$B$12:$D$35,3,0)&amp;" "&amp;VLOOKUP(A46,'Liste des expert·e·s clés'!$B$12:$D$35,2,0),"N.N.")</f>
        <v>N.N.</v>
      </c>
      <c r="C46" s="18" t="s">
        <v>44</v>
      </c>
      <c r="D46" s="11">
        <v>375</v>
      </c>
      <c r="E46" s="153"/>
      <c r="F46" s="109">
        <f t="shared" si="4"/>
        <v>0</v>
      </c>
      <c r="G46" s="13"/>
    </row>
    <row r="47" spans="1:7" hidden="1" outlineLevel="1">
      <c r="A47" s="13" t="s">
        <v>47</v>
      </c>
      <c r="B47" s="25" t="str">
        <f>IFERROR(VLOOKUP(A47,'Liste des expert·e·s clés'!$B$12:$D$35,3,0)&amp;" "&amp;VLOOKUP(A47,'Liste des expert·e·s clés'!$B$12:$D$35,2,0),"N.N.")</f>
        <v>N.N.</v>
      </c>
      <c r="C47" s="18" t="s">
        <v>44</v>
      </c>
      <c r="D47" s="11">
        <v>125</v>
      </c>
      <c r="E47" s="153"/>
      <c r="F47" s="109">
        <f t="shared" ref="F47" si="5">D47*E47</f>
        <v>0</v>
      </c>
      <c r="G47" s="13"/>
    </row>
    <row r="48" spans="1:7" ht="2.65" hidden="1" customHeight="1" outlineLevel="1">
      <c r="A48" s="13" t="s">
        <v>48</v>
      </c>
      <c r="B48" s="25" t="str">
        <f>IFERROR(VLOOKUP(A48,'Liste des expert·e·s clés'!$B$12:$D$35,3,0)&amp;" "&amp;VLOOKUP(A48,'Liste des expert·e·s clés'!$B$12:$D$35,2,0),"N.N.")</f>
        <v xml:space="preserve"> </v>
      </c>
      <c r="C48" s="18" t="s">
        <v>44</v>
      </c>
      <c r="D48" s="11"/>
      <c r="E48" s="153"/>
      <c r="F48" s="109">
        <f t="shared" si="4"/>
        <v>0</v>
      </c>
      <c r="G48" s="13"/>
    </row>
    <row r="49" spans="1:7" hidden="1" outlineLevel="1">
      <c r="A49" s="13" t="s">
        <v>49</v>
      </c>
      <c r="B49" s="25" t="str">
        <f>IFERROR(VLOOKUP(A49,'Liste des expert·e·s clés'!$B$12:$D$35,3,0)&amp;" "&amp;VLOOKUP(A49,'Liste des expert·e·s clés'!$B$12:$D$35,2,0),"N.N.")</f>
        <v xml:space="preserve"> </v>
      </c>
      <c r="C49" s="18" t="s">
        <v>44</v>
      </c>
      <c r="D49" s="11"/>
      <c r="E49" s="153"/>
      <c r="F49" s="109">
        <f t="shared" si="4"/>
        <v>0</v>
      </c>
      <c r="G49" s="13"/>
    </row>
    <row r="50" spans="1:7" hidden="1" outlineLevel="1">
      <c r="A50" s="13" t="s">
        <v>36</v>
      </c>
      <c r="B50" s="25" t="str">
        <f>IFERROR(VLOOKUP(A50,'Liste des expert·e·s clés'!$B$12:$D$35,3,0)&amp;" "&amp;VLOOKUP(A50,'Liste des expert·e·s clés'!$B$12:$D$35,2,0),"N.N.")</f>
        <v xml:space="preserve"> </v>
      </c>
      <c r="C50" s="18" t="s">
        <v>44</v>
      </c>
      <c r="D50" s="11"/>
      <c r="E50" s="153"/>
      <c r="F50" s="109">
        <f t="shared" si="4"/>
        <v>0</v>
      </c>
      <c r="G50" s="13"/>
    </row>
    <row r="51" spans="1:7" hidden="1" outlineLevel="1">
      <c r="A51" s="13" t="s">
        <v>37</v>
      </c>
      <c r="B51" s="25" t="str">
        <f>IFERROR(VLOOKUP(A51,'Liste des expert·e·s clés'!$B$12:$D$35,3,0)&amp;" "&amp;VLOOKUP(A51,'Liste des expert·e·s clés'!$B$12:$D$35,2,0),"N.N.")</f>
        <v xml:space="preserve"> </v>
      </c>
      <c r="C51" s="18" t="s">
        <v>44</v>
      </c>
      <c r="D51" s="11"/>
      <c r="E51" s="153"/>
      <c r="F51" s="109">
        <f t="shared" si="4"/>
        <v>0</v>
      </c>
      <c r="G51" s="13"/>
    </row>
    <row r="52" spans="1:7" hidden="1" outlineLevel="1">
      <c r="A52" s="13" t="s">
        <v>38</v>
      </c>
      <c r="B52" s="25" t="str">
        <f>IFERROR(VLOOKUP(A52,'Liste des expert·e·s clés'!$B$12:$D$35,3,0)&amp;" "&amp;VLOOKUP(A52,'Liste des expert·e·s clés'!$B$12:$D$35,2,0),"N.N.")</f>
        <v xml:space="preserve"> </v>
      </c>
      <c r="C52" s="18" t="s">
        <v>44</v>
      </c>
      <c r="D52" s="11"/>
      <c r="E52" s="153"/>
      <c r="F52" s="109">
        <f t="shared" si="4"/>
        <v>0</v>
      </c>
      <c r="G52" s="13"/>
    </row>
    <row r="53" spans="1:7" hidden="1" outlineLevel="1">
      <c r="A53" s="13" t="s">
        <v>39</v>
      </c>
      <c r="B53" s="25" t="str">
        <f>IFERROR(VLOOKUP(A53,'Liste des expert·e·s clés'!$B$12:$D$35,3,0)&amp;" "&amp;VLOOKUP(A53,'Liste des expert·e·s clés'!$B$12:$D$35,2,0),"N.N.")</f>
        <v xml:space="preserve"> </v>
      </c>
      <c r="C53" s="18" t="s">
        <v>44</v>
      </c>
      <c r="D53" s="11"/>
      <c r="E53" s="153"/>
      <c r="F53" s="109">
        <f t="shared" ref="F53" si="6">D53*E53</f>
        <v>0</v>
      </c>
      <c r="G53" s="13"/>
    </row>
    <row r="54" spans="1:7" hidden="1" outlineLevel="1">
      <c r="A54" s="13" t="s">
        <v>40</v>
      </c>
      <c r="B54" s="25" t="str">
        <f>IFERROR(VLOOKUP(A54,'Liste des expert·e·s clés'!$B$12:$D$35,3,0)&amp;" "&amp;VLOOKUP(A54,'Liste des expert·e·s clés'!$B$12:$D$35,2,0),"N.N.")</f>
        <v xml:space="preserve"> </v>
      </c>
      <c r="C54" s="18" t="s">
        <v>44</v>
      </c>
      <c r="D54" s="11"/>
      <c r="E54" s="153"/>
      <c r="F54" s="109">
        <f t="shared" si="4"/>
        <v>0</v>
      </c>
      <c r="G54" s="13"/>
    </row>
    <row r="55" spans="1:7" s="3" customFormat="1" ht="4.1500000000000004" outlineLevel="1">
      <c r="C55" s="10"/>
      <c r="E55" s="118"/>
      <c r="F55" s="103"/>
    </row>
    <row r="56" spans="1:7" ht="12">
      <c r="A56" s="7" t="s">
        <v>21</v>
      </c>
      <c r="B56" s="7"/>
      <c r="C56" s="7"/>
      <c r="D56" s="7"/>
      <c r="E56" s="126"/>
      <c r="F56" s="110">
        <f>SUM(F44:F55)</f>
        <v>0</v>
      </c>
      <c r="G56" s="7"/>
    </row>
    <row r="57" spans="1:7" s="3" customFormat="1" ht="4.1500000000000004">
      <c r="E57" s="118"/>
      <c r="F57" s="103"/>
    </row>
    <row r="58" spans="1:7" s="3" customFormat="1" hidden="1">
      <c r="A58" s="159"/>
      <c r="B58" s="159"/>
      <c r="C58" s="159"/>
      <c r="D58" s="159"/>
      <c r="E58" s="159"/>
      <c r="F58" s="159"/>
      <c r="G58" s="159"/>
    </row>
    <row r="59" spans="1:7" s="17" customFormat="1" ht="6.6" customHeight="1">
      <c r="A59" s="159"/>
      <c r="B59" s="159"/>
      <c r="C59" s="159"/>
      <c r="D59" s="159"/>
      <c r="E59" s="159"/>
      <c r="F59" s="159"/>
      <c r="G59" s="159"/>
    </row>
    <row r="60" spans="1:7" ht="12">
      <c r="A60" s="6" t="s">
        <v>50</v>
      </c>
      <c r="B60" s="6"/>
      <c r="C60" s="6"/>
      <c r="D60" s="6"/>
      <c r="E60" s="122"/>
      <c r="F60" s="106"/>
      <c r="G60" s="6"/>
    </row>
    <row r="61" spans="1:7" ht="26.45" customHeight="1">
      <c r="A61" s="160" t="s">
        <v>51</v>
      </c>
      <c r="B61" s="161"/>
      <c r="C61" s="161"/>
      <c r="D61" s="161"/>
      <c r="E61" s="161"/>
      <c r="F61" s="161"/>
      <c r="G61" s="161"/>
    </row>
    <row r="62" spans="1:7" ht="22.15" customHeight="1">
      <c r="A62" s="4" t="s">
        <v>7</v>
      </c>
      <c r="B62" s="4" t="s">
        <v>52</v>
      </c>
      <c r="C62" s="4" t="s">
        <v>26</v>
      </c>
      <c r="D62" s="4" t="s">
        <v>9</v>
      </c>
      <c r="E62" s="124" t="s">
        <v>53</v>
      </c>
      <c r="F62" s="108" t="s">
        <v>28</v>
      </c>
      <c r="G62" s="4" t="s">
        <v>12</v>
      </c>
    </row>
    <row r="63" spans="1:7" hidden="1" outlineLevel="1">
      <c r="A63" s="13" t="s">
        <v>54</v>
      </c>
      <c r="B63" s="13"/>
      <c r="C63" s="13" t="s">
        <v>55</v>
      </c>
      <c r="D63" s="11"/>
      <c r="E63" s="153"/>
      <c r="F63" s="109">
        <f>D63*E63</f>
        <v>0</v>
      </c>
      <c r="G63" s="13"/>
    </row>
    <row r="64" spans="1:7" s="47" customFormat="1" ht="10.9" hidden="1" customHeight="1" outlineLevel="1">
      <c r="A64" s="48" t="s">
        <v>56</v>
      </c>
      <c r="B64" s="46"/>
      <c r="C64" s="13" t="s">
        <v>55</v>
      </c>
      <c r="D64" s="11"/>
      <c r="E64" s="153"/>
      <c r="F64" s="109">
        <f t="shared" ref="F64:F69" si="7">D64*E64</f>
        <v>0</v>
      </c>
      <c r="G64" s="13"/>
    </row>
    <row r="65" spans="1:7" s="47" customFormat="1" ht="34.15" outlineLevel="1">
      <c r="A65" s="48" t="s">
        <v>57</v>
      </c>
      <c r="B65" s="46"/>
      <c r="C65" s="13" t="s">
        <v>58</v>
      </c>
      <c r="D65" s="11">
        <v>2</v>
      </c>
      <c r="E65" s="153"/>
      <c r="F65" s="109">
        <f t="shared" si="7"/>
        <v>0</v>
      </c>
      <c r="G65" s="13" t="s">
        <v>59</v>
      </c>
    </row>
    <row r="66" spans="1:7" s="47" customFormat="1" ht="10.9" customHeight="1" outlineLevel="1">
      <c r="A66" s="49" t="s">
        <v>60</v>
      </c>
      <c r="B66" s="50"/>
      <c r="C66" s="50" t="s">
        <v>61</v>
      </c>
      <c r="D66" s="11">
        <v>2</v>
      </c>
      <c r="E66" s="153">
        <v>19680</v>
      </c>
      <c r="F66" s="109">
        <f t="shared" si="7"/>
        <v>39360</v>
      </c>
      <c r="G66" s="13"/>
    </row>
    <row r="67" spans="1:7" ht="65.45" customHeight="1" outlineLevel="1">
      <c r="A67" s="13" t="s">
        <v>62</v>
      </c>
      <c r="B67" s="13"/>
      <c r="C67" s="13" t="s">
        <v>58</v>
      </c>
      <c r="D67" s="11">
        <v>65</v>
      </c>
      <c r="E67" s="153"/>
      <c r="F67" s="109">
        <f t="shared" si="7"/>
        <v>0</v>
      </c>
      <c r="G67" s="13" t="s">
        <v>63</v>
      </c>
    </row>
    <row r="68" spans="1:7" ht="57" outlineLevel="1">
      <c r="A68" s="13" t="s">
        <v>64</v>
      </c>
      <c r="B68" s="13"/>
      <c r="C68" s="13" t="s">
        <v>44</v>
      </c>
      <c r="D68" s="11">
        <v>130</v>
      </c>
      <c r="E68" s="153"/>
      <c r="F68" s="109">
        <f t="shared" si="7"/>
        <v>0</v>
      </c>
      <c r="G68" s="13" t="s">
        <v>65</v>
      </c>
    </row>
    <row r="69" spans="1:7" ht="45.6" customHeight="1" outlineLevel="1">
      <c r="A69" s="13" t="s">
        <v>66</v>
      </c>
      <c r="B69" s="13"/>
      <c r="C69" s="13" t="s">
        <v>44</v>
      </c>
      <c r="D69" s="11">
        <v>128</v>
      </c>
      <c r="E69" s="153"/>
      <c r="F69" s="109">
        <f t="shared" si="7"/>
        <v>0</v>
      </c>
      <c r="G69" s="13" t="s">
        <v>67</v>
      </c>
    </row>
    <row r="70" spans="1:7" ht="10.9" hidden="1" customHeight="1" outlineLevel="1">
      <c r="A70" s="13" t="s">
        <v>68</v>
      </c>
      <c r="B70" s="13"/>
      <c r="C70" s="13" t="s">
        <v>55</v>
      </c>
      <c r="D70" s="11"/>
      <c r="E70" s="153"/>
      <c r="F70" s="109">
        <f t="shared" ref="F70:F76" si="8">D70*E70</f>
        <v>0</v>
      </c>
      <c r="G70" s="13"/>
    </row>
    <row r="71" spans="1:7" ht="10.9" hidden="1" customHeight="1" outlineLevel="1">
      <c r="A71" s="13" t="s">
        <v>68</v>
      </c>
      <c r="B71" s="13"/>
      <c r="C71" s="13" t="s">
        <v>55</v>
      </c>
      <c r="D71" s="11"/>
      <c r="E71" s="153"/>
      <c r="F71" s="109">
        <f t="shared" si="8"/>
        <v>0</v>
      </c>
      <c r="G71" s="13"/>
    </row>
    <row r="72" spans="1:7" ht="10.9" hidden="1" customHeight="1" outlineLevel="1">
      <c r="A72" s="13" t="s">
        <v>68</v>
      </c>
      <c r="B72" s="13"/>
      <c r="C72" s="13" t="s">
        <v>55</v>
      </c>
      <c r="D72" s="11"/>
      <c r="E72" s="153"/>
      <c r="F72" s="109">
        <f t="shared" si="8"/>
        <v>0</v>
      </c>
      <c r="G72" s="13"/>
    </row>
    <row r="73" spans="1:7" ht="10.9" hidden="1" customHeight="1" outlineLevel="1">
      <c r="A73" s="13" t="s">
        <v>68</v>
      </c>
      <c r="B73" s="13"/>
      <c r="C73" s="13" t="s">
        <v>55</v>
      </c>
      <c r="D73" s="11"/>
      <c r="E73" s="153"/>
      <c r="F73" s="109">
        <f t="shared" si="8"/>
        <v>0</v>
      </c>
      <c r="G73" s="13"/>
    </row>
    <row r="74" spans="1:7" ht="10.9" hidden="1" customHeight="1" outlineLevel="1">
      <c r="A74" s="13"/>
      <c r="B74" s="13"/>
      <c r="C74" s="13" t="s">
        <v>55</v>
      </c>
      <c r="D74" s="11"/>
      <c r="E74" s="153"/>
      <c r="F74" s="109">
        <f t="shared" si="8"/>
        <v>0</v>
      </c>
      <c r="G74" s="13"/>
    </row>
    <row r="75" spans="1:7" ht="10.9" hidden="1" customHeight="1" outlineLevel="1">
      <c r="A75" s="13"/>
      <c r="B75" s="13"/>
      <c r="C75" s="13" t="s">
        <v>55</v>
      </c>
      <c r="D75" s="11"/>
      <c r="E75" s="153"/>
      <c r="F75" s="109">
        <f t="shared" si="8"/>
        <v>0</v>
      </c>
      <c r="G75" s="13"/>
    </row>
    <row r="76" spans="1:7" ht="10.9" hidden="1" customHeight="1" outlineLevel="1">
      <c r="A76" s="13"/>
      <c r="B76" s="13"/>
      <c r="C76" s="13" t="s">
        <v>55</v>
      </c>
      <c r="D76" s="11"/>
      <c r="E76" s="153"/>
      <c r="F76" s="109">
        <f t="shared" si="8"/>
        <v>0</v>
      </c>
      <c r="G76" s="13"/>
    </row>
    <row r="77" spans="1:7" s="3" customFormat="1" ht="3.75" customHeight="1" outlineLevel="1">
      <c r="C77" s="10"/>
      <c r="E77" s="118"/>
      <c r="F77" s="103"/>
    </row>
    <row r="78" spans="1:7" ht="12">
      <c r="A78" s="7" t="s">
        <v>21</v>
      </c>
      <c r="B78" s="7"/>
      <c r="C78" s="7"/>
      <c r="D78" s="7"/>
      <c r="E78" s="126"/>
      <c r="F78" s="110">
        <f>SUM(F63:F77)</f>
        <v>39360</v>
      </c>
      <c r="G78" s="7"/>
    </row>
    <row r="79" spans="1:7" s="17" customFormat="1" ht="7.9">
      <c r="E79" s="127"/>
      <c r="F79" s="111"/>
    </row>
    <row r="80" spans="1:7" ht="12">
      <c r="A80" s="6" t="s">
        <v>69</v>
      </c>
      <c r="B80" s="6"/>
      <c r="C80" s="6"/>
      <c r="D80" s="6"/>
      <c r="E80" s="122"/>
      <c r="F80" s="106"/>
      <c r="G80" s="6"/>
    </row>
    <row r="81" spans="1:7" ht="5.45" customHeight="1">
      <c r="A81" s="166"/>
      <c r="B81" s="166"/>
      <c r="C81" s="166"/>
      <c r="D81" s="166"/>
      <c r="E81" s="166"/>
      <c r="F81" s="166"/>
      <c r="G81" s="166"/>
    </row>
    <row r="82" spans="1:7" s="21" customFormat="1" ht="12" customHeight="1" outlineLevel="1">
      <c r="A82" s="154" t="s">
        <v>70</v>
      </c>
      <c r="B82" s="154"/>
      <c r="C82" s="154"/>
      <c r="D82" s="154"/>
      <c r="E82" s="154"/>
      <c r="F82" s="154"/>
      <c r="G82" s="154"/>
    </row>
    <row r="83" spans="1:7" ht="9.4" customHeight="1" outlineLevel="1">
      <c r="A83" s="4" t="s">
        <v>7</v>
      </c>
      <c r="B83" s="4"/>
      <c r="C83" s="4" t="s">
        <v>42</v>
      </c>
      <c r="D83" s="4" t="s">
        <v>9</v>
      </c>
      <c r="E83" s="124" t="s">
        <v>53</v>
      </c>
      <c r="F83" s="108" t="s">
        <v>28</v>
      </c>
      <c r="G83" s="4" t="s">
        <v>12</v>
      </c>
    </row>
    <row r="84" spans="1:7" ht="22.9" outlineLevel="1">
      <c r="A84" s="13" t="s">
        <v>71</v>
      </c>
      <c r="B84" s="8"/>
      <c r="C84" s="13" t="s">
        <v>58</v>
      </c>
      <c r="D84" s="11">
        <v>1800</v>
      </c>
      <c r="E84" s="153"/>
      <c r="F84" s="109">
        <f>D84*E84</f>
        <v>0</v>
      </c>
      <c r="G84" s="13" t="s">
        <v>72</v>
      </c>
    </row>
    <row r="85" spans="1:7" ht="45.6" outlineLevel="1">
      <c r="A85" s="13" t="s">
        <v>73</v>
      </c>
      <c r="B85" s="8"/>
      <c r="C85" s="13" t="s">
        <v>58</v>
      </c>
      <c r="D85" s="11">
        <v>200</v>
      </c>
      <c r="E85" s="153"/>
      <c r="F85" s="109">
        <f t="shared" ref="F85:F88" si="9">D85*E85</f>
        <v>0</v>
      </c>
      <c r="G85" s="13" t="s">
        <v>74</v>
      </c>
    </row>
    <row r="86" spans="1:7" ht="10.9" hidden="1" customHeight="1" outlineLevel="1">
      <c r="A86" s="13" t="s">
        <v>75</v>
      </c>
      <c r="B86" s="8"/>
      <c r="C86" s="13" t="s">
        <v>55</v>
      </c>
      <c r="D86" s="11"/>
      <c r="E86" s="153"/>
      <c r="F86" s="109">
        <f t="shared" si="9"/>
        <v>0</v>
      </c>
      <c r="G86" s="13"/>
    </row>
    <row r="87" spans="1:7" ht="10.9" hidden="1" customHeight="1" outlineLevel="1">
      <c r="A87" s="13" t="s">
        <v>76</v>
      </c>
      <c r="B87" s="8"/>
      <c r="C87" s="13" t="s">
        <v>55</v>
      </c>
      <c r="D87" s="11"/>
      <c r="E87" s="153"/>
      <c r="F87" s="109">
        <f>D87*E87</f>
        <v>0</v>
      </c>
      <c r="G87" s="13"/>
    </row>
    <row r="88" spans="1:7" hidden="1" outlineLevel="1">
      <c r="A88" s="12" t="s">
        <v>77</v>
      </c>
      <c r="B88" s="8"/>
      <c r="C88" s="8" t="s">
        <v>61</v>
      </c>
      <c r="D88" s="11"/>
      <c r="E88" s="153"/>
      <c r="F88" s="109">
        <f t="shared" si="9"/>
        <v>0</v>
      </c>
      <c r="G88" s="13"/>
    </row>
    <row r="89" spans="1:7" ht="33" outlineLevel="1">
      <c r="A89" s="42" t="s">
        <v>78</v>
      </c>
      <c r="B89" s="8"/>
      <c r="C89" s="42" t="s">
        <v>61</v>
      </c>
      <c r="D89" s="11">
        <v>1</v>
      </c>
      <c r="E89" s="153"/>
      <c r="F89" s="109">
        <f>D89*E89</f>
        <v>0</v>
      </c>
      <c r="G89" s="13" t="s">
        <v>79</v>
      </c>
    </row>
    <row r="90" spans="1:7" outlineLevel="1">
      <c r="A90" s="13" t="s">
        <v>80</v>
      </c>
      <c r="B90" s="8"/>
      <c r="C90" s="13" t="s">
        <v>58</v>
      </c>
      <c r="D90" s="11">
        <v>60</v>
      </c>
      <c r="E90" s="153"/>
      <c r="F90" s="109">
        <f>D90*E90</f>
        <v>0</v>
      </c>
      <c r="G90" s="13"/>
    </row>
    <row r="91" spans="1:7" ht="114" outlineLevel="1">
      <c r="A91" s="13" t="s">
        <v>81</v>
      </c>
      <c r="B91" s="8"/>
      <c r="C91" s="13" t="s">
        <v>58</v>
      </c>
      <c r="D91" s="11">
        <v>20</v>
      </c>
      <c r="E91" s="153"/>
      <c r="F91" s="109">
        <f>D91*E91</f>
        <v>0</v>
      </c>
      <c r="G91" s="13" t="s">
        <v>82</v>
      </c>
    </row>
    <row r="92" spans="1:7" ht="10.9" hidden="1" customHeight="1" outlineLevel="1">
      <c r="A92" s="13"/>
      <c r="B92" s="8"/>
      <c r="C92" s="13" t="s">
        <v>55</v>
      </c>
      <c r="D92" s="11"/>
      <c r="E92" s="153"/>
      <c r="F92" s="109">
        <f>D92*E92</f>
        <v>0</v>
      </c>
      <c r="G92" s="13"/>
    </row>
    <row r="93" spans="1:7" ht="10.9" hidden="1" customHeight="1" outlineLevel="1">
      <c r="A93" s="13"/>
      <c r="B93" s="8"/>
      <c r="C93" s="13" t="s">
        <v>55</v>
      </c>
      <c r="D93" s="11"/>
      <c r="E93" s="153"/>
      <c r="F93" s="109">
        <f>D93*E93</f>
        <v>0</v>
      </c>
      <c r="G93" s="13"/>
    </row>
    <row r="94" spans="1:7" ht="10.9" hidden="1" customHeight="1" outlineLevel="1">
      <c r="A94" s="13"/>
      <c r="B94" s="8"/>
      <c r="C94" s="13" t="s">
        <v>55</v>
      </c>
      <c r="D94" s="11"/>
      <c r="E94" s="153"/>
      <c r="F94" s="109">
        <f t="shared" ref="F94:F96" si="10">D94*E94</f>
        <v>0</v>
      </c>
      <c r="G94" s="13"/>
    </row>
    <row r="95" spans="1:7" ht="10.9" hidden="1" customHeight="1" outlineLevel="1">
      <c r="A95" s="13"/>
      <c r="B95" s="8"/>
      <c r="C95" s="13" t="s">
        <v>55</v>
      </c>
      <c r="D95" s="11"/>
      <c r="E95" s="153"/>
      <c r="F95" s="109">
        <f t="shared" si="10"/>
        <v>0</v>
      </c>
      <c r="G95" s="13"/>
    </row>
    <row r="96" spans="1:7" ht="10.9" hidden="1" customHeight="1" outlineLevel="1">
      <c r="A96" s="13"/>
      <c r="B96" s="8"/>
      <c r="C96" s="13" t="s">
        <v>55</v>
      </c>
      <c r="D96" s="11"/>
      <c r="E96" s="153"/>
      <c r="F96" s="109">
        <f t="shared" si="10"/>
        <v>0</v>
      </c>
      <c r="G96" s="13"/>
    </row>
    <row r="97" spans="1:7" s="3" customFormat="1" ht="4.1500000000000004" outlineLevel="1">
      <c r="E97" s="118"/>
      <c r="F97" s="103"/>
    </row>
    <row r="98" spans="1:7" ht="12">
      <c r="A98" s="7" t="s">
        <v>21</v>
      </c>
      <c r="B98" s="7"/>
      <c r="C98" s="7"/>
      <c r="D98" s="7"/>
      <c r="E98" s="126"/>
      <c r="F98" s="110">
        <f>SUM(F84:F97)</f>
        <v>0</v>
      </c>
      <c r="G98" s="7"/>
    </row>
    <row r="99" spans="1:7" s="17" customFormat="1" ht="5.65" customHeight="1">
      <c r="E99" s="127"/>
      <c r="F99" s="111"/>
    </row>
    <row r="100" spans="1:7" ht="12">
      <c r="A100" s="6" t="s">
        <v>83</v>
      </c>
      <c r="B100" s="6"/>
      <c r="C100" s="6"/>
      <c r="D100" s="6"/>
      <c r="E100" s="122"/>
      <c r="F100" s="106"/>
      <c r="G100" s="6"/>
    </row>
    <row r="101" spans="1:7" s="21" customFormat="1" ht="5.45">
      <c r="E101" s="123"/>
      <c r="F101" s="107"/>
    </row>
    <row r="102" spans="1:7" ht="12">
      <c r="A102" s="7" t="s">
        <v>84</v>
      </c>
      <c r="B102" s="7"/>
      <c r="C102" s="7"/>
      <c r="D102" s="7"/>
      <c r="E102" s="126"/>
      <c r="F102" s="110">
        <f>F98+F78+F56+F23+F41</f>
        <v>39360</v>
      </c>
      <c r="G102" s="7"/>
    </row>
    <row r="103" spans="1:7" s="17" customFormat="1" ht="7.9">
      <c r="E103" s="127"/>
      <c r="F103" s="111"/>
    </row>
    <row r="104" spans="1:7" s="17" customFormat="1" ht="7.9">
      <c r="E104" s="127"/>
      <c r="F104" s="111"/>
    </row>
    <row r="105" spans="1:7" s="19" customFormat="1" ht="9.6">
      <c r="E105" s="128"/>
      <c r="F105" s="112"/>
    </row>
    <row r="106" spans="1:7" ht="12">
      <c r="A106" s="2"/>
    </row>
    <row r="107" spans="1:7" ht="12">
      <c r="A107" s="39"/>
      <c r="B107" s="40"/>
      <c r="C107" s="40"/>
      <c r="D107" s="40"/>
      <c r="E107" s="130"/>
      <c r="F107" s="114"/>
      <c r="G107" s="40"/>
    </row>
    <row r="108" spans="1:7">
      <c r="A108" s="34"/>
      <c r="B108" s="35"/>
      <c r="C108" s="35"/>
      <c r="D108" s="35"/>
      <c r="E108" s="131"/>
      <c r="F108" s="115"/>
      <c r="G108" s="35"/>
    </row>
    <row r="109" spans="1:7">
      <c r="A109" s="34"/>
      <c r="B109" s="35"/>
      <c r="C109" s="35"/>
      <c r="D109" s="35"/>
      <c r="E109" s="131"/>
      <c r="F109" s="115"/>
      <c r="G109" s="35"/>
    </row>
    <row r="110" spans="1:7" ht="11.65" customHeight="1">
      <c r="A110" s="34" t="s">
        <v>85</v>
      </c>
      <c r="B110" s="35"/>
      <c r="C110" s="35"/>
      <c r="D110" s="35"/>
      <c r="E110" s="131"/>
      <c r="F110" s="115"/>
      <c r="G110" s="35"/>
    </row>
    <row r="111" spans="1:7" ht="11.65" customHeight="1">
      <c r="A111" s="34" t="s">
        <v>86</v>
      </c>
      <c r="B111" s="35"/>
      <c r="C111" s="35"/>
      <c r="D111" s="35"/>
      <c r="E111" s="131"/>
      <c r="F111" s="115"/>
      <c r="G111" s="35"/>
    </row>
    <row r="112" spans="1:7">
      <c r="A112" s="41"/>
      <c r="B112" s="35"/>
      <c r="C112" s="35"/>
      <c r="D112" s="35"/>
      <c r="E112" s="131"/>
      <c r="F112" s="115"/>
      <c r="G112" s="35"/>
    </row>
    <row r="113" spans="1:7">
      <c r="A113" s="38"/>
      <c r="B113" s="38"/>
      <c r="C113" s="38"/>
      <c r="D113" s="38"/>
      <c r="E113" s="132"/>
      <c r="F113" s="116"/>
      <c r="G113" s="38"/>
    </row>
    <row r="114" spans="1:7">
      <c r="A114" s="38"/>
      <c r="B114" s="38"/>
      <c r="C114" s="38"/>
      <c r="D114" s="38"/>
      <c r="E114" s="132"/>
      <c r="F114" s="116"/>
      <c r="G114" s="38"/>
    </row>
  </sheetData>
  <sheetProtection algorithmName="SHA-512" hashValue="Jr8nIntGUwM+JFxLk8lItxgQ7m/sAdW1GI0YII9F+ByelamBxTr53I2fC0452vz8Vt1QFOgH7xPRTsvwZVT3mw==" saltValue="KmOpmaN1BaMG2jZe2R5UYQ==" spinCount="100000" sheet="1" formatCells="0" formatColumns="0" formatRows="0" insertColumns="0" insertRows="0" insertHyperlinks="0" deleteColumns="0" deleteRows="0" sort="0"/>
  <mergeCells count="17">
    <mergeCell ref="A1:F1"/>
    <mergeCell ref="D6:G6"/>
    <mergeCell ref="B15:C15"/>
    <mergeCell ref="D5:E5"/>
    <mergeCell ref="A81:G81"/>
    <mergeCell ref="A82:G82"/>
    <mergeCell ref="D8:G8"/>
    <mergeCell ref="B16:C16"/>
    <mergeCell ref="B17:C17"/>
    <mergeCell ref="B18:C18"/>
    <mergeCell ref="B19:C19"/>
    <mergeCell ref="B20:C20"/>
    <mergeCell ref="B21:C21"/>
    <mergeCell ref="A26:G26"/>
    <mergeCell ref="A61:G61"/>
    <mergeCell ref="A59:G59"/>
    <mergeCell ref="A58:G58"/>
  </mergeCells>
  <phoneticPr fontId="12" type="noConversion"/>
  <dataValidations count="5">
    <dataValidation type="date" operator="greaterThanOrEqual" allowBlank="1" showInputMessage="1" showErrorMessage="1" sqref="D3:D5" xr:uid="{0B9319EE-F5AE-4A06-AC13-E62B4A39F227}">
      <formula1>1</formula1>
    </dataValidation>
    <dataValidation type="list" allowBlank="1" showInputMessage="1" showErrorMessage="1" sqref="C63:C65 C89:C96 C84:C87 C67:C76" xr:uid="{00000000-0002-0000-0000-000001000000}">
      <formula1>Erstattungsart</formula1>
    </dataValidation>
    <dataValidation type="list" allowBlank="1" showInputMessage="1" sqref="A44:A49" xr:uid="{00000000-0002-0000-0000-000002000000}">
      <formula1>lSFK</formula1>
    </dataValidation>
    <dataValidation type="list" showInputMessage="1" sqref="A29:A39 A50:A54" xr:uid="{00000000-0002-0000-0000-000003000000}">
      <formula1>lSFK</formula1>
    </dataValidation>
    <dataValidation type="list" allowBlank="1" showInputMessage="1" showErrorMessage="1" sqref="A2" xr:uid="{3DE3C59D-89F2-494B-B552-64A513E3BBF2}">
      <formula1>"PUBLIC, INTERNAL, CONFIDENTIAL, STRICTLY – CONFIDENTIAL, -"</formula1>
    </dataValidation>
  </dataValidations>
  <pageMargins left="0.51181102362204722" right="0.51181102362204722" top="0.11811023622047245" bottom="0.39370078740157483" header="0.11811023622047245" footer="0.15748031496062992"/>
  <pageSetup paperSize="9" scale="70" fitToWidth="0" fitToHeight="2" orientation="landscape" r:id="rId1"/>
  <headerFooter differentFirst="1">
    <oddFooter>&amp;LFormulaire 42-11-12-fr&amp;C&amp;7&amp;P / &amp;N</oddFooter>
    <firstFooter>&amp;LFormulaire 42-11-3</firstFooter>
  </headerFooter>
  <rowBreaks count="1" manualBreakCount="1">
    <brk id="58" max="6"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4"/>
  <sheetViews>
    <sheetView showGridLines="0" topLeftCell="A30" zoomScaleNormal="100" workbookViewId="0">
      <selection activeCell="C90" sqref="C90"/>
    </sheetView>
  </sheetViews>
  <sheetFormatPr defaultColWidth="11.42578125" defaultRowHeight="11.45" outlineLevelRow="2"/>
  <cols>
    <col min="1" max="1" width="48.28515625" customWidth="1"/>
    <col min="2" max="2" width="16.28515625" customWidth="1"/>
    <col min="3" max="3" width="18.7109375" customWidth="1"/>
    <col min="4" max="4" width="15.5703125" customWidth="1"/>
    <col min="5" max="5" width="12.42578125" style="129" customWidth="1"/>
    <col min="6" max="6" width="18.42578125" style="129"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c r="A1" s="162" t="s">
        <v>87</v>
      </c>
      <c r="B1" s="163"/>
      <c r="C1" s="163"/>
      <c r="D1" s="163"/>
      <c r="E1" s="163"/>
      <c r="F1" s="163"/>
      <c r="G1" s="44"/>
      <c r="H1" s="43"/>
    </row>
    <row r="2" spans="1:14" s="3" customFormat="1" ht="17.25" customHeight="1">
      <c r="A2" s="89" t="s">
        <v>1</v>
      </c>
      <c r="E2" s="118"/>
      <c r="F2" s="118"/>
    </row>
    <row r="3" spans="1:14" ht="11.65" customHeight="1">
      <c r="A3" s="28"/>
      <c r="B3" s="51"/>
      <c r="C3" s="29" t="s">
        <v>3</v>
      </c>
      <c r="D3" s="171">
        <f>IF('Bordereau prix | Prestation'!D3="","",'Bordereau prix | Prestation'!D3)</f>
        <v>7000021107</v>
      </c>
      <c r="E3" s="171"/>
      <c r="F3" s="119"/>
      <c r="G3" s="16"/>
    </row>
    <row r="4" spans="1:14" s="3" customFormat="1" ht="5.25" customHeight="1">
      <c r="A4" s="27"/>
      <c r="C4" s="30"/>
      <c r="D4" s="10"/>
      <c r="E4" s="120"/>
      <c r="F4" s="120"/>
      <c r="G4" s="10"/>
    </row>
    <row r="5" spans="1:14" ht="11.65" customHeight="1">
      <c r="A5" s="31"/>
      <c r="B5" s="51"/>
      <c r="C5" s="29" t="s">
        <v>4</v>
      </c>
      <c r="D5" s="172">
        <f>'Bordereau prix | Prestation'!D6</f>
        <v>0</v>
      </c>
      <c r="E5" s="173"/>
      <c r="F5" s="173"/>
      <c r="G5" s="173"/>
    </row>
    <row r="6" spans="1:14" s="3" customFormat="1" ht="3.6" customHeight="1">
      <c r="A6" s="27"/>
      <c r="C6" s="30"/>
      <c r="E6" s="118"/>
      <c r="F6" s="118"/>
    </row>
    <row r="7" spans="1:14" ht="35.25" customHeight="1">
      <c r="A7" s="93"/>
      <c r="B7" s="94"/>
      <c r="C7" s="92" t="s">
        <v>5</v>
      </c>
      <c r="D7" s="168">
        <f>'Bordereau prix | Prestation'!D8</f>
        <v>0</v>
      </c>
      <c r="E7" s="169"/>
      <c r="F7" s="169"/>
      <c r="G7" s="169"/>
    </row>
    <row r="8" spans="1:14" s="19" customFormat="1" ht="9" customHeight="1">
      <c r="A8" s="32"/>
      <c r="B8" s="33"/>
      <c r="C8" s="33"/>
      <c r="D8" s="33"/>
      <c r="E8" s="121"/>
      <c r="F8" s="121"/>
      <c r="G8" s="33"/>
    </row>
    <row r="9" spans="1:14" ht="11.65" customHeight="1">
      <c r="A9" s="6" t="s">
        <v>6</v>
      </c>
      <c r="B9" s="6"/>
      <c r="C9" s="6"/>
      <c r="D9" s="6"/>
      <c r="E9" s="122"/>
      <c r="F9" s="122"/>
      <c r="G9" s="6"/>
    </row>
    <row r="10" spans="1:14" s="21" customFormat="1" ht="5.0999999999999996" customHeight="1" outlineLevel="2">
      <c r="E10" s="123"/>
      <c r="F10" s="123"/>
    </row>
    <row r="11" spans="1:14" s="21" customFormat="1" ht="5.0999999999999996" customHeight="1" outlineLevel="2">
      <c r="E11" s="123"/>
      <c r="F11" s="123"/>
    </row>
    <row r="12" spans="1:14" ht="11.65" customHeight="1" outlineLevel="2">
      <c r="A12" s="4" t="s">
        <v>7</v>
      </c>
      <c r="B12" s="36" t="s">
        <v>8</v>
      </c>
      <c r="C12" s="37"/>
      <c r="D12" s="4" t="s">
        <v>9</v>
      </c>
      <c r="E12" s="124" t="s">
        <v>10</v>
      </c>
      <c r="F12" s="124" t="s">
        <v>11</v>
      </c>
      <c r="G12" s="4" t="s">
        <v>12</v>
      </c>
    </row>
    <row r="13" spans="1:14" outlineLevel="2">
      <c r="A13" s="13" t="s">
        <v>13</v>
      </c>
      <c r="B13" s="157"/>
      <c r="C13" s="158"/>
      <c r="D13" s="11"/>
      <c r="E13" s="153"/>
      <c r="F13" s="125">
        <f>D13*E13</f>
        <v>0</v>
      </c>
      <c r="G13" s="13"/>
    </row>
    <row r="14" spans="1:14" outlineLevel="2">
      <c r="A14" s="13" t="s">
        <v>14</v>
      </c>
      <c r="B14" s="157"/>
      <c r="C14" s="158"/>
      <c r="D14" s="11"/>
      <c r="E14" s="153"/>
      <c r="F14" s="125">
        <f>D14*E14</f>
        <v>0</v>
      </c>
      <c r="G14" s="13"/>
      <c r="N14" s="22"/>
    </row>
    <row r="15" spans="1:14" outlineLevel="2">
      <c r="A15" s="13" t="s">
        <v>15</v>
      </c>
      <c r="B15" s="157"/>
      <c r="C15" s="158"/>
      <c r="D15" s="11"/>
      <c r="E15" s="153"/>
      <c r="F15" s="125">
        <f t="shared" ref="F15:F20" si="0">D15*E15</f>
        <v>0</v>
      </c>
      <c r="G15" s="13"/>
      <c r="N15" s="22"/>
    </row>
    <row r="16" spans="1:14" outlineLevel="2">
      <c r="A16" s="13" t="s">
        <v>16</v>
      </c>
      <c r="B16" s="157"/>
      <c r="C16" s="158"/>
      <c r="D16" s="11"/>
      <c r="E16" s="153"/>
      <c r="F16" s="125">
        <f t="shared" si="0"/>
        <v>0</v>
      </c>
      <c r="G16" s="13"/>
      <c r="N16" s="22"/>
    </row>
    <row r="17" spans="1:14" outlineLevel="2">
      <c r="A17" s="13" t="s">
        <v>17</v>
      </c>
      <c r="B17" s="157"/>
      <c r="C17" s="158"/>
      <c r="D17" s="11"/>
      <c r="E17" s="153"/>
      <c r="F17" s="125">
        <f t="shared" si="0"/>
        <v>0</v>
      </c>
      <c r="G17" s="13"/>
      <c r="N17" s="22"/>
    </row>
    <row r="18" spans="1:14" outlineLevel="2">
      <c r="A18" s="13" t="s">
        <v>18</v>
      </c>
      <c r="B18" s="157"/>
      <c r="C18" s="158"/>
      <c r="D18" s="11"/>
      <c r="E18" s="153"/>
      <c r="F18" s="125">
        <f t="shared" si="0"/>
        <v>0</v>
      </c>
      <c r="G18" s="13"/>
      <c r="N18" s="22"/>
    </row>
    <row r="19" spans="1:14" outlineLevel="2">
      <c r="A19" s="13" t="s">
        <v>19</v>
      </c>
      <c r="B19" s="157"/>
      <c r="C19" s="158"/>
      <c r="D19" s="11"/>
      <c r="E19" s="153"/>
      <c r="F19" s="125">
        <f t="shared" si="0"/>
        <v>0</v>
      </c>
      <c r="G19" s="13"/>
      <c r="N19" s="22"/>
    </row>
    <row r="20" spans="1:14" outlineLevel="2">
      <c r="A20" s="13" t="s">
        <v>20</v>
      </c>
      <c r="B20" s="157"/>
      <c r="C20" s="158"/>
      <c r="D20" s="11"/>
      <c r="E20" s="153"/>
      <c r="F20" s="125">
        <f t="shared" si="0"/>
        <v>0</v>
      </c>
      <c r="G20" s="13"/>
      <c r="N20" s="22"/>
    </row>
    <row r="21" spans="1:14" s="3" customFormat="1" ht="3.6" customHeight="1" outlineLevel="2">
      <c r="C21" s="10"/>
      <c r="E21" s="118"/>
      <c r="F21" s="118"/>
    </row>
    <row r="22" spans="1:14" ht="11.65" customHeight="1">
      <c r="A22" s="7" t="s">
        <v>21</v>
      </c>
      <c r="B22" s="7"/>
      <c r="C22" s="7"/>
      <c r="D22" s="7"/>
      <c r="E22" s="126"/>
      <c r="F22" s="126">
        <f>SUM(F13:F21)</f>
        <v>0</v>
      </c>
      <c r="G22" s="7"/>
    </row>
    <row r="23" spans="1:14" s="17" customFormat="1" ht="17.100000000000001" customHeight="1">
      <c r="E23" s="127"/>
      <c r="F23" s="127"/>
    </row>
    <row r="24" spans="1:14" ht="12">
      <c r="A24" s="6" t="s">
        <v>22</v>
      </c>
      <c r="B24" s="6"/>
      <c r="C24" s="6"/>
      <c r="D24" s="6"/>
      <c r="E24" s="122"/>
      <c r="F24" s="122"/>
      <c r="G24" s="6"/>
    </row>
    <row r="25" spans="1:14" s="95" customFormat="1" ht="11.45" customHeight="1">
      <c r="A25" s="159" t="s">
        <v>23</v>
      </c>
      <c r="B25" s="159"/>
      <c r="C25" s="159"/>
      <c r="D25" s="159"/>
      <c r="E25" s="159"/>
      <c r="F25" s="159"/>
      <c r="G25" s="159"/>
    </row>
    <row r="26" spans="1:14" s="21" customFormat="1" ht="5.65" customHeight="1">
      <c r="E26" s="123"/>
      <c r="F26" s="123"/>
    </row>
    <row r="27" spans="1:14" ht="36">
      <c r="A27" s="23" t="s">
        <v>24</v>
      </c>
      <c r="B27" s="4" t="s">
        <v>25</v>
      </c>
      <c r="C27" s="4" t="s">
        <v>26</v>
      </c>
      <c r="D27" s="4" t="s">
        <v>27</v>
      </c>
      <c r="E27" s="124" t="s">
        <v>10</v>
      </c>
      <c r="F27" s="124" t="s">
        <v>28</v>
      </c>
      <c r="G27" s="4" t="s">
        <v>12</v>
      </c>
    </row>
    <row r="28" spans="1:14">
      <c r="A28" s="13" t="s">
        <v>29</v>
      </c>
      <c r="B28" s="24" t="str">
        <f>IFERROR(VLOOKUP(A28,'Liste des expert·e·s clés'!$B$12:$D$35,3,0)&amp;" "&amp;VLOOKUP(A28,'Liste des expert·e·s clés'!$B$12:$D$35,2,0),"N.N.")</f>
        <v xml:space="preserve"> </v>
      </c>
      <c r="C28" s="9" t="s">
        <v>30</v>
      </c>
      <c r="D28" s="11"/>
      <c r="E28" s="153"/>
      <c r="F28" s="125">
        <f>D28*E28</f>
        <v>0</v>
      </c>
      <c r="G28" s="13"/>
    </row>
    <row r="29" spans="1:14">
      <c r="A29" s="13" t="s">
        <v>88</v>
      </c>
      <c r="B29" s="24" t="str">
        <f>IFERROR(VLOOKUP(A29,'Liste des expert·e·s clés'!$B$12:$D$35,3,0)&amp;" "&amp;VLOOKUP(A29,'Liste des expert·e·s clés'!$B$12:$D$35,2,0),"N.N.")</f>
        <v xml:space="preserve"> </v>
      </c>
      <c r="C29" s="9" t="s">
        <v>30</v>
      </c>
      <c r="D29" s="11"/>
      <c r="E29" s="153"/>
      <c r="F29" s="125">
        <f t="shared" ref="F29:F38" si="1">D29*E29</f>
        <v>0</v>
      </c>
      <c r="G29" s="13"/>
    </row>
    <row r="30" spans="1:14" outlineLevel="1">
      <c r="A30" s="13" t="s">
        <v>89</v>
      </c>
      <c r="B30" s="24" t="str">
        <f>IFERROR(VLOOKUP(A30,'Liste des expert·e·s clés'!$B$12:$D$35,3,0)&amp;" "&amp;VLOOKUP(A30,'Liste des expert·e·s clés'!$B$12:$D$35,2,0),"N.N.")</f>
        <v xml:space="preserve"> </v>
      </c>
      <c r="C30" s="9" t="s">
        <v>30</v>
      </c>
      <c r="D30" s="11"/>
      <c r="E30" s="153"/>
      <c r="F30" s="125">
        <f t="shared" si="1"/>
        <v>0</v>
      </c>
      <c r="G30" s="13"/>
    </row>
    <row r="31" spans="1:14" outlineLevel="1">
      <c r="A31" s="13" t="s">
        <v>90</v>
      </c>
      <c r="B31" s="24" t="str">
        <f>IFERROR(VLOOKUP(A31,'Liste des expert·e·s clés'!$B$12:$D$35,3,0)&amp;" "&amp;VLOOKUP(A31,'Liste des expert·e·s clés'!$B$12:$D$35,2,0),"N.N.")</f>
        <v xml:space="preserve"> </v>
      </c>
      <c r="C31" s="9" t="s">
        <v>30</v>
      </c>
      <c r="D31" s="11"/>
      <c r="E31" s="153"/>
      <c r="F31" s="125">
        <f t="shared" si="1"/>
        <v>0</v>
      </c>
      <c r="G31" s="13"/>
    </row>
    <row r="32" spans="1:14" outlineLevel="1">
      <c r="A32" s="13" t="s">
        <v>48</v>
      </c>
      <c r="B32" s="24" t="str">
        <f>IFERROR(VLOOKUP(A32,'Liste des expert·e·s clés'!$B$12:$D$35,3,0)&amp;" "&amp;VLOOKUP(A32,'Liste des expert·e·s clés'!$B$12:$D$35,2,0),"N.N.")</f>
        <v xml:space="preserve"> </v>
      </c>
      <c r="C32" s="9" t="s">
        <v>30</v>
      </c>
      <c r="D32" s="11"/>
      <c r="E32" s="153"/>
      <c r="F32" s="125">
        <f t="shared" si="1"/>
        <v>0</v>
      </c>
      <c r="G32" s="13"/>
    </row>
    <row r="33" spans="1:7" outlineLevel="1">
      <c r="A33" s="13" t="s">
        <v>49</v>
      </c>
      <c r="B33" s="24" t="str">
        <f>IFERROR(VLOOKUP(A33,'Liste des expert·e·s clés'!$B$12:$D$35,3,0)&amp;" "&amp;VLOOKUP(A33,'Liste des expert·e·s clés'!$B$12:$D$35,2,0),"N.N.")</f>
        <v xml:space="preserve"> </v>
      </c>
      <c r="C33" s="9" t="s">
        <v>30</v>
      </c>
      <c r="D33" s="11"/>
      <c r="E33" s="153"/>
      <c r="F33" s="125">
        <f t="shared" si="1"/>
        <v>0</v>
      </c>
      <c r="G33" s="13"/>
    </row>
    <row r="34" spans="1:7" outlineLevel="1">
      <c r="A34" s="13" t="s">
        <v>36</v>
      </c>
      <c r="B34" s="24" t="str">
        <f>IFERROR(VLOOKUP(A34,'Liste des expert·e·s clés'!$B$12:$D$35,3,0)&amp;" "&amp;VLOOKUP(A34,'Liste des expert·e·s clés'!$B$12:$D$35,2,0),"N.N.")</f>
        <v xml:space="preserve"> </v>
      </c>
      <c r="C34" s="9" t="s">
        <v>30</v>
      </c>
      <c r="D34" s="11"/>
      <c r="E34" s="153"/>
      <c r="F34" s="125">
        <f t="shared" si="1"/>
        <v>0</v>
      </c>
      <c r="G34" s="13"/>
    </row>
    <row r="35" spans="1:7" outlineLevel="1">
      <c r="A35" s="13" t="s">
        <v>37</v>
      </c>
      <c r="B35" s="24" t="str">
        <f>IFERROR(VLOOKUP(A35,'Liste des expert·e·s clés'!$B$12:$D$35,3,0)&amp;" "&amp;VLOOKUP(A35,'Liste des expert·e·s clés'!$B$12:$D$35,2,0),"N.N.")</f>
        <v xml:space="preserve"> </v>
      </c>
      <c r="C35" s="9" t="s">
        <v>30</v>
      </c>
      <c r="D35" s="11"/>
      <c r="E35" s="153"/>
      <c r="F35" s="125">
        <f t="shared" si="1"/>
        <v>0</v>
      </c>
      <c r="G35" s="13"/>
    </row>
    <row r="36" spans="1:7" outlineLevel="1">
      <c r="A36" s="13" t="s">
        <v>38</v>
      </c>
      <c r="B36" s="24" t="str">
        <f>IFERROR(VLOOKUP(A36,'Liste des expert·e·s clés'!$B$12:$D$35,3,0)&amp;" "&amp;VLOOKUP(A36,'Liste des expert·e·s clés'!$B$12:$D$35,2,0),"N.N.")</f>
        <v xml:space="preserve"> </v>
      </c>
      <c r="C36" s="9" t="s">
        <v>30</v>
      </c>
      <c r="D36" s="11"/>
      <c r="E36" s="153"/>
      <c r="F36" s="125">
        <f t="shared" si="1"/>
        <v>0</v>
      </c>
      <c r="G36" s="13"/>
    </row>
    <row r="37" spans="1:7" outlineLevel="1">
      <c r="A37" s="13" t="s">
        <v>39</v>
      </c>
      <c r="B37" s="24" t="str">
        <f>IFERROR(VLOOKUP(A37,'Liste des expert·e·s clés'!$B$12:$D$35,3,0)&amp;" "&amp;VLOOKUP(A37,'Liste des expert·e·s clés'!$B$12:$D$35,2,0),"N.N.")</f>
        <v xml:space="preserve"> </v>
      </c>
      <c r="C37" s="9" t="s">
        <v>30</v>
      </c>
      <c r="D37" s="11"/>
      <c r="E37" s="153"/>
      <c r="F37" s="125">
        <f t="shared" si="1"/>
        <v>0</v>
      </c>
      <c r="G37" s="13"/>
    </row>
    <row r="38" spans="1:7" outlineLevel="1">
      <c r="A38" s="13" t="s">
        <v>40</v>
      </c>
      <c r="B38" s="24" t="str">
        <f>IFERROR(VLOOKUP(A38,'Liste des expert·e·s clés'!$B$12:$D$35,3,0)&amp;" "&amp;VLOOKUP(A38,'Liste des expert·e·s clés'!$B$12:$D$35,2,0),"N.N.")</f>
        <v xml:space="preserve"> </v>
      </c>
      <c r="C38" s="9" t="s">
        <v>30</v>
      </c>
      <c r="D38" s="11"/>
      <c r="E38" s="153"/>
      <c r="F38" s="125">
        <f t="shared" si="1"/>
        <v>0</v>
      </c>
      <c r="G38" s="13"/>
    </row>
    <row r="39" spans="1:7" s="3" customFormat="1" ht="5.65" customHeight="1" outlineLevel="1">
      <c r="C39" s="10"/>
      <c r="E39" s="118"/>
      <c r="F39" s="118"/>
    </row>
    <row r="40" spans="1:7" ht="12">
      <c r="A40" s="7" t="s">
        <v>21</v>
      </c>
      <c r="B40" s="7"/>
      <c r="C40" s="7"/>
      <c r="D40" s="7"/>
      <c r="E40" s="126"/>
      <c r="F40" s="126">
        <f>SUM(F28:F39)</f>
        <v>0</v>
      </c>
      <c r="G40" s="7"/>
    </row>
    <row r="41" spans="1:7" s="17" customFormat="1" ht="5.65" customHeight="1">
      <c r="E41" s="127"/>
      <c r="F41" s="127"/>
    </row>
    <row r="42" spans="1:7" ht="12">
      <c r="A42" s="23" t="s">
        <v>91</v>
      </c>
      <c r="B42" s="4" t="s">
        <v>25</v>
      </c>
      <c r="C42" s="4" t="s">
        <v>42</v>
      </c>
      <c r="D42" s="4" t="s">
        <v>9</v>
      </c>
      <c r="E42" s="124" t="s">
        <v>10</v>
      </c>
      <c r="F42" s="124" t="s">
        <v>28</v>
      </c>
      <c r="G42" s="4" t="s">
        <v>12</v>
      </c>
    </row>
    <row r="43" spans="1:7">
      <c r="A43" s="13" t="s">
        <v>29</v>
      </c>
      <c r="B43" s="25" t="str">
        <f>IFERROR(VLOOKUP(A43,'Liste des expert·e·s clés'!$B$12:$D$35,3,0)&amp;" "&amp;VLOOKUP(A43,'Liste des expert·e·s clés'!$B$12:$D$35,2,0),"N.N.")</f>
        <v xml:space="preserve"> </v>
      </c>
      <c r="C43" s="18" t="s">
        <v>44</v>
      </c>
      <c r="D43" s="11"/>
      <c r="E43" s="153"/>
      <c r="F43" s="125">
        <f>D43*E43</f>
        <v>0</v>
      </c>
      <c r="G43" s="13"/>
    </row>
    <row r="44" spans="1:7">
      <c r="A44" s="13" t="s">
        <v>88</v>
      </c>
      <c r="B44" s="25" t="str">
        <f>IFERROR(VLOOKUP(A44,'Liste des expert·e·s clés'!$B$12:$D$35,3,0)&amp;" "&amp;VLOOKUP(A44,'Liste des expert·e·s clés'!$B$12:$D$35,2,0),"N.N.")</f>
        <v xml:space="preserve"> </v>
      </c>
      <c r="C44" s="18" t="s">
        <v>44</v>
      </c>
      <c r="D44" s="11"/>
      <c r="E44" s="153"/>
      <c r="F44" s="125">
        <f t="shared" ref="F44:F53" si="2">D44*E44</f>
        <v>0</v>
      </c>
      <c r="G44" s="13"/>
    </row>
    <row r="45" spans="1:7" outlineLevel="1">
      <c r="A45" s="13" t="s">
        <v>89</v>
      </c>
      <c r="B45" s="25" t="str">
        <f>IFERROR(VLOOKUP(A45,'Liste des expert·e·s clés'!$B$12:$D$35,3,0)&amp;" "&amp;VLOOKUP(A45,'Liste des expert·e·s clés'!$B$12:$D$35,2,0),"N.N.")</f>
        <v xml:space="preserve"> </v>
      </c>
      <c r="C45" s="18" t="s">
        <v>44</v>
      </c>
      <c r="D45" s="11"/>
      <c r="E45" s="153"/>
      <c r="F45" s="125">
        <f t="shared" si="2"/>
        <v>0</v>
      </c>
      <c r="G45" s="13"/>
    </row>
    <row r="46" spans="1:7" outlineLevel="1">
      <c r="A46" s="13" t="s">
        <v>90</v>
      </c>
      <c r="B46" s="25" t="str">
        <f>IFERROR(VLOOKUP(A46,'Liste des expert·e·s clés'!$B$12:$D$35,3,0)&amp;" "&amp;VLOOKUP(A46,'Liste des expert·e·s clés'!$B$12:$D$35,2,0),"N.N.")</f>
        <v xml:space="preserve"> </v>
      </c>
      <c r="C46" s="18" t="s">
        <v>44</v>
      </c>
      <c r="D46" s="11"/>
      <c r="E46" s="153"/>
      <c r="F46" s="125">
        <f t="shared" si="2"/>
        <v>0</v>
      </c>
      <c r="G46" s="13"/>
    </row>
    <row r="47" spans="1:7" outlineLevel="1">
      <c r="A47" s="13" t="s">
        <v>48</v>
      </c>
      <c r="B47" s="25" t="str">
        <f>IFERROR(VLOOKUP(A47,'Liste des expert·e·s clés'!$B$12:$D$35,3,0)&amp;" "&amp;VLOOKUP(A47,'Liste des expert·e·s clés'!$B$12:$D$35,2,0),"N.N.")</f>
        <v xml:space="preserve"> </v>
      </c>
      <c r="C47" s="18" t="s">
        <v>44</v>
      </c>
      <c r="D47" s="11"/>
      <c r="E47" s="153"/>
      <c r="F47" s="125">
        <f t="shared" si="2"/>
        <v>0</v>
      </c>
      <c r="G47" s="13"/>
    </row>
    <row r="48" spans="1:7" outlineLevel="1">
      <c r="A48" s="13" t="s">
        <v>49</v>
      </c>
      <c r="B48" s="25" t="str">
        <f>IFERROR(VLOOKUP(A48,'Liste des expert·e·s clés'!$B$12:$D$35,3,0)&amp;" "&amp;VLOOKUP(A48,'Liste des expert·e·s clés'!$B$12:$D$35,2,0),"N.N.")</f>
        <v xml:space="preserve"> </v>
      </c>
      <c r="C48" s="18" t="s">
        <v>44</v>
      </c>
      <c r="D48" s="11"/>
      <c r="E48" s="153"/>
      <c r="F48" s="125">
        <f t="shared" si="2"/>
        <v>0</v>
      </c>
      <c r="G48" s="13"/>
    </row>
    <row r="49" spans="1:8" outlineLevel="1">
      <c r="A49" s="13" t="s">
        <v>36</v>
      </c>
      <c r="B49" s="25" t="str">
        <f>IFERROR(VLOOKUP(A49,'Liste des expert·e·s clés'!$B$12:$D$35,3,0)&amp;" "&amp;VLOOKUP(A49,'Liste des expert·e·s clés'!$B$12:$D$35,2,0),"N.N.")</f>
        <v xml:space="preserve"> </v>
      </c>
      <c r="C49" s="18" t="s">
        <v>44</v>
      </c>
      <c r="D49" s="11"/>
      <c r="E49" s="153"/>
      <c r="F49" s="125">
        <f t="shared" si="2"/>
        <v>0</v>
      </c>
      <c r="G49" s="13"/>
    </row>
    <row r="50" spans="1:8" outlineLevel="1">
      <c r="A50" s="13" t="s">
        <v>37</v>
      </c>
      <c r="B50" s="25" t="str">
        <f>IFERROR(VLOOKUP(A50,'Liste des expert·e·s clés'!$B$12:$D$35,3,0)&amp;" "&amp;VLOOKUP(A50,'Liste des expert·e·s clés'!$B$12:$D$35,2,0),"N.N.")</f>
        <v xml:space="preserve"> </v>
      </c>
      <c r="C50" s="18" t="s">
        <v>44</v>
      </c>
      <c r="D50" s="11"/>
      <c r="E50" s="153"/>
      <c r="F50" s="125">
        <f t="shared" si="2"/>
        <v>0</v>
      </c>
      <c r="G50" s="13"/>
    </row>
    <row r="51" spans="1:8" outlineLevel="1">
      <c r="A51" s="13" t="s">
        <v>38</v>
      </c>
      <c r="B51" s="25" t="str">
        <f>IFERROR(VLOOKUP(A51,'Liste des expert·e·s clés'!$B$12:$D$35,3,0)&amp;" "&amp;VLOOKUP(A51,'Liste des expert·e·s clés'!$B$12:$D$35,2,0),"N.N.")</f>
        <v xml:space="preserve"> </v>
      </c>
      <c r="C51" s="18" t="s">
        <v>44</v>
      </c>
      <c r="D51" s="11"/>
      <c r="E51" s="153"/>
      <c r="F51" s="125">
        <f t="shared" si="2"/>
        <v>0</v>
      </c>
      <c r="G51" s="13"/>
    </row>
    <row r="52" spans="1:8" outlineLevel="1">
      <c r="A52" s="13" t="s">
        <v>39</v>
      </c>
      <c r="B52" s="25" t="str">
        <f>IFERROR(VLOOKUP(A52,'Liste des expert·e·s clés'!$B$12:$D$35,3,0)&amp;" "&amp;VLOOKUP(A52,'Liste des expert·e·s clés'!$B$12:$D$35,2,0),"N.N.")</f>
        <v xml:space="preserve"> </v>
      </c>
      <c r="C52" s="18" t="s">
        <v>44</v>
      </c>
      <c r="D52" s="11"/>
      <c r="E52" s="153"/>
      <c r="F52" s="125">
        <f t="shared" si="2"/>
        <v>0</v>
      </c>
      <c r="G52" s="13"/>
    </row>
    <row r="53" spans="1:8" outlineLevel="1">
      <c r="A53" s="13" t="s">
        <v>40</v>
      </c>
      <c r="B53" s="25" t="str">
        <f>IFERROR(VLOOKUP(A53,'Liste des expert·e·s clés'!$B$12:$D$35,3,0)&amp;" "&amp;VLOOKUP(A53,'Liste des expert·e·s clés'!$B$12:$D$35,2,0),"N.N.")</f>
        <v xml:space="preserve"> </v>
      </c>
      <c r="C53" s="18" t="s">
        <v>44</v>
      </c>
      <c r="D53" s="11"/>
      <c r="E53" s="153"/>
      <c r="F53" s="125">
        <f t="shared" si="2"/>
        <v>0</v>
      </c>
      <c r="G53" s="13"/>
    </row>
    <row r="54" spans="1:8" s="3" customFormat="1" ht="4.1500000000000004" outlineLevel="1">
      <c r="C54" s="10"/>
      <c r="E54" s="118"/>
      <c r="F54" s="118"/>
    </row>
    <row r="55" spans="1:8" ht="12">
      <c r="A55" s="7" t="s">
        <v>21</v>
      </c>
      <c r="B55" s="7"/>
      <c r="C55" s="7"/>
      <c r="D55" s="7"/>
      <c r="E55" s="126"/>
      <c r="F55" s="126">
        <f>SUM(F43:F54)</f>
        <v>0</v>
      </c>
      <c r="G55" s="7"/>
    </row>
    <row r="56" spans="1:8" s="3" customFormat="1" ht="4.1500000000000004">
      <c r="E56" s="118"/>
      <c r="F56" s="118"/>
    </row>
    <row r="57" spans="1:8" s="17" customFormat="1" ht="7.9">
      <c r="E57" s="127"/>
      <c r="F57" s="127"/>
    </row>
    <row r="58" spans="1:8" ht="12">
      <c r="A58" s="6" t="s">
        <v>50</v>
      </c>
      <c r="B58" s="6"/>
      <c r="C58" s="6"/>
      <c r="D58" s="6"/>
      <c r="E58" s="122"/>
      <c r="F58" s="122"/>
      <c r="G58" s="6"/>
    </row>
    <row r="59" spans="1:8" s="1" customFormat="1" ht="4.1500000000000004" customHeight="1">
      <c r="A59" s="159"/>
      <c r="B59" s="174"/>
      <c r="C59" s="174"/>
      <c r="D59" s="174"/>
      <c r="E59" s="174"/>
      <c r="F59" s="174"/>
      <c r="G59" s="174"/>
    </row>
    <row r="60" spans="1:8" s="1" customFormat="1" ht="23.45" customHeight="1">
      <c r="A60" s="160" t="s">
        <v>51</v>
      </c>
      <c r="B60" s="161"/>
      <c r="C60" s="161"/>
      <c r="D60" s="161"/>
      <c r="E60" s="161"/>
      <c r="F60" s="161"/>
      <c r="G60" s="161"/>
    </row>
    <row r="61" spans="1:8" ht="6" customHeight="1">
      <c r="A61" s="170"/>
      <c r="B61" s="170"/>
      <c r="C61" s="170"/>
      <c r="D61" s="170"/>
      <c r="E61" s="170"/>
      <c r="F61" s="170"/>
      <c r="G61" s="170"/>
      <c r="H61" s="26"/>
    </row>
    <row r="62" spans="1:8" ht="24">
      <c r="A62" s="4" t="s">
        <v>7</v>
      </c>
      <c r="B62" s="4" t="s">
        <v>52</v>
      </c>
      <c r="C62" s="4" t="s">
        <v>26</v>
      </c>
      <c r="D62" s="4" t="s">
        <v>9</v>
      </c>
      <c r="E62" s="124" t="s">
        <v>53</v>
      </c>
      <c r="F62" s="124" t="s">
        <v>28</v>
      </c>
      <c r="G62" s="4" t="s">
        <v>12</v>
      </c>
    </row>
    <row r="63" spans="1:8" ht="11.45" customHeight="1" outlineLevel="1">
      <c r="A63" s="13" t="s">
        <v>54</v>
      </c>
      <c r="B63" s="13"/>
      <c r="C63" s="13" t="s">
        <v>55</v>
      </c>
      <c r="D63" s="11"/>
      <c r="E63" s="153"/>
      <c r="F63" s="125">
        <f>D63*E63</f>
        <v>0</v>
      </c>
      <c r="G63" s="13"/>
    </row>
    <row r="64" spans="1:8" s="47" customFormat="1" ht="11.45" customHeight="1" outlineLevel="1">
      <c r="A64" s="48" t="s">
        <v>56</v>
      </c>
      <c r="B64" s="46"/>
      <c r="C64" s="13" t="s">
        <v>55</v>
      </c>
      <c r="D64" s="11"/>
      <c r="E64" s="153"/>
      <c r="F64" s="125">
        <f t="shared" ref="F64:F76" si="3">D64*E64</f>
        <v>0</v>
      </c>
      <c r="G64" s="13"/>
    </row>
    <row r="65" spans="1:7" s="47" customFormat="1" ht="11.45" customHeight="1" outlineLevel="1">
      <c r="A65" s="48" t="s">
        <v>57</v>
      </c>
      <c r="B65" s="46"/>
      <c r="C65" s="13" t="s">
        <v>55</v>
      </c>
      <c r="D65" s="11"/>
      <c r="E65" s="153"/>
      <c r="F65" s="125">
        <f t="shared" si="3"/>
        <v>0</v>
      </c>
      <c r="G65" s="13"/>
    </row>
    <row r="66" spans="1:7" s="47" customFormat="1" ht="11.45" customHeight="1" outlineLevel="1">
      <c r="A66" s="49" t="s">
        <v>60</v>
      </c>
      <c r="B66" s="50"/>
      <c r="C66" s="50" t="s">
        <v>61</v>
      </c>
      <c r="D66" s="11"/>
      <c r="E66" s="153"/>
      <c r="F66" s="125">
        <f t="shared" si="3"/>
        <v>0</v>
      </c>
      <c r="G66" s="13"/>
    </row>
    <row r="67" spans="1:7" ht="11.45" customHeight="1" outlineLevel="1">
      <c r="A67" s="13" t="s">
        <v>92</v>
      </c>
      <c r="B67" s="13"/>
      <c r="C67" s="13" t="s">
        <v>55</v>
      </c>
      <c r="D67" s="11"/>
      <c r="E67" s="153"/>
      <c r="F67" s="125">
        <f t="shared" si="3"/>
        <v>0</v>
      </c>
      <c r="G67" s="13"/>
    </row>
    <row r="68" spans="1:7" ht="11.45" customHeight="1" outlineLevel="1">
      <c r="A68" s="13" t="s">
        <v>64</v>
      </c>
      <c r="B68" s="13"/>
      <c r="C68" s="13" t="s">
        <v>55</v>
      </c>
      <c r="D68" s="11"/>
      <c r="E68" s="153"/>
      <c r="F68" s="125">
        <f t="shared" si="3"/>
        <v>0</v>
      </c>
      <c r="G68" s="13"/>
    </row>
    <row r="69" spans="1:7" ht="11.45" customHeight="1" outlineLevel="1">
      <c r="A69" s="13" t="s">
        <v>66</v>
      </c>
      <c r="B69" s="13"/>
      <c r="C69" s="13" t="s">
        <v>55</v>
      </c>
      <c r="D69" s="11"/>
      <c r="E69" s="153"/>
      <c r="F69" s="125">
        <f t="shared" si="3"/>
        <v>0</v>
      </c>
      <c r="G69" s="13"/>
    </row>
    <row r="70" spans="1:7" ht="11.45" customHeight="1" outlineLevel="1">
      <c r="A70" s="13" t="s">
        <v>68</v>
      </c>
      <c r="B70" s="13"/>
      <c r="C70" s="13" t="s">
        <v>55</v>
      </c>
      <c r="D70" s="11"/>
      <c r="E70" s="153"/>
      <c r="F70" s="125">
        <f t="shared" si="3"/>
        <v>0</v>
      </c>
      <c r="G70" s="13"/>
    </row>
    <row r="71" spans="1:7" ht="11.45" customHeight="1" outlineLevel="1">
      <c r="A71" s="13" t="s">
        <v>68</v>
      </c>
      <c r="B71" s="13"/>
      <c r="C71" s="13" t="s">
        <v>55</v>
      </c>
      <c r="D71" s="11"/>
      <c r="E71" s="153"/>
      <c r="F71" s="125">
        <f t="shared" si="3"/>
        <v>0</v>
      </c>
      <c r="G71" s="13"/>
    </row>
    <row r="72" spans="1:7" ht="11.45" customHeight="1" outlineLevel="1">
      <c r="A72" s="13" t="s">
        <v>68</v>
      </c>
      <c r="B72" s="13"/>
      <c r="C72" s="13" t="s">
        <v>55</v>
      </c>
      <c r="D72" s="11"/>
      <c r="E72" s="153"/>
      <c r="F72" s="125">
        <f t="shared" si="3"/>
        <v>0</v>
      </c>
      <c r="G72" s="13"/>
    </row>
    <row r="73" spans="1:7" ht="11.45" customHeight="1" outlineLevel="1">
      <c r="A73" s="13" t="s">
        <v>68</v>
      </c>
      <c r="B73" s="13"/>
      <c r="C73" s="13" t="s">
        <v>55</v>
      </c>
      <c r="D73" s="11"/>
      <c r="E73" s="153"/>
      <c r="F73" s="125">
        <f t="shared" si="3"/>
        <v>0</v>
      </c>
      <c r="G73" s="13"/>
    </row>
    <row r="74" spans="1:7" ht="11.45" customHeight="1" outlineLevel="1">
      <c r="A74" s="13"/>
      <c r="B74" s="13"/>
      <c r="C74" s="13" t="s">
        <v>55</v>
      </c>
      <c r="D74" s="11"/>
      <c r="E74" s="153"/>
      <c r="F74" s="125">
        <f t="shared" si="3"/>
        <v>0</v>
      </c>
      <c r="G74" s="13"/>
    </row>
    <row r="75" spans="1:7" ht="11.45" customHeight="1" outlineLevel="1">
      <c r="A75" s="13"/>
      <c r="B75" s="13"/>
      <c r="C75" s="13" t="s">
        <v>55</v>
      </c>
      <c r="D75" s="11"/>
      <c r="E75" s="153"/>
      <c r="F75" s="125">
        <f t="shared" si="3"/>
        <v>0</v>
      </c>
      <c r="G75" s="13"/>
    </row>
    <row r="76" spans="1:7" ht="11.45" customHeight="1" outlineLevel="1">
      <c r="A76" s="13"/>
      <c r="B76" s="13"/>
      <c r="C76" s="13" t="s">
        <v>55</v>
      </c>
      <c r="D76" s="11"/>
      <c r="E76" s="153"/>
      <c r="F76" s="125">
        <f t="shared" si="3"/>
        <v>0</v>
      </c>
      <c r="G76" s="13"/>
    </row>
    <row r="77" spans="1:7" s="3" customFormat="1" ht="3.75" customHeight="1" outlineLevel="1">
      <c r="C77" s="10"/>
      <c r="E77" s="118"/>
      <c r="F77" s="118"/>
    </row>
    <row r="78" spans="1:7" ht="12">
      <c r="A78" s="7" t="s">
        <v>21</v>
      </c>
      <c r="B78" s="7"/>
      <c r="C78" s="7"/>
      <c r="D78" s="7"/>
      <c r="E78" s="126"/>
      <c r="F78" s="126">
        <f>SUM(F63:F77)</f>
        <v>0</v>
      </c>
      <c r="G78" s="7"/>
    </row>
    <row r="79" spans="1:7" s="17" customFormat="1" ht="7.9">
      <c r="E79" s="127"/>
      <c r="F79" s="127"/>
    </row>
    <row r="80" spans="1:7" ht="12">
      <c r="A80" s="6" t="s">
        <v>69</v>
      </c>
      <c r="B80" s="6"/>
      <c r="C80" s="6"/>
      <c r="D80" s="6"/>
      <c r="E80" s="122"/>
      <c r="F80" s="122"/>
      <c r="G80" s="6"/>
    </row>
    <row r="81" spans="1:7" ht="5.45" customHeight="1">
      <c r="A81" s="167"/>
      <c r="B81" s="167"/>
      <c r="C81" s="167"/>
      <c r="D81" s="167"/>
      <c r="E81" s="167"/>
      <c r="F81" s="167"/>
      <c r="G81" s="167"/>
    </row>
    <row r="82" spans="1:7" s="21" customFormat="1" outlineLevel="1">
      <c r="A82" s="154" t="s">
        <v>93</v>
      </c>
      <c r="B82" s="154"/>
      <c r="C82" s="154"/>
      <c r="D82" s="154"/>
      <c r="E82" s="154"/>
      <c r="F82" s="154"/>
      <c r="G82" s="154"/>
    </row>
    <row r="83" spans="1:7" ht="12" outlineLevel="1">
      <c r="A83" s="4" t="s">
        <v>7</v>
      </c>
      <c r="B83" s="4"/>
      <c r="C83" s="4" t="s">
        <v>42</v>
      </c>
      <c r="D83" s="4" t="s">
        <v>9</v>
      </c>
      <c r="E83" s="124" t="s">
        <v>53</v>
      </c>
      <c r="F83" s="124" t="s">
        <v>28</v>
      </c>
      <c r="G83" s="4" t="s">
        <v>12</v>
      </c>
    </row>
    <row r="84" spans="1:7" outlineLevel="1">
      <c r="A84" s="13" t="s">
        <v>94</v>
      </c>
      <c r="B84" s="8"/>
      <c r="C84" s="13" t="s">
        <v>55</v>
      </c>
      <c r="D84" s="11"/>
      <c r="E84" s="153"/>
      <c r="F84" s="125">
        <f>D84*E84</f>
        <v>0</v>
      </c>
      <c r="G84" s="13"/>
    </row>
    <row r="85" spans="1:7" outlineLevel="1">
      <c r="A85" s="13" t="s">
        <v>95</v>
      </c>
      <c r="B85" s="8"/>
      <c r="C85" s="13" t="s">
        <v>55</v>
      </c>
      <c r="D85" s="11"/>
      <c r="E85" s="153"/>
      <c r="F85" s="125">
        <f t="shared" ref="F85:F88" si="4">D85*E85</f>
        <v>0</v>
      </c>
      <c r="G85" s="13"/>
    </row>
    <row r="86" spans="1:7" outlineLevel="1">
      <c r="A86" s="13" t="s">
        <v>75</v>
      </c>
      <c r="B86" s="8"/>
      <c r="C86" s="13" t="s">
        <v>55</v>
      </c>
      <c r="D86" s="11"/>
      <c r="E86" s="153"/>
      <c r="F86" s="125">
        <f t="shared" si="4"/>
        <v>0</v>
      </c>
      <c r="G86" s="13"/>
    </row>
    <row r="87" spans="1:7" outlineLevel="1">
      <c r="A87" s="13" t="s">
        <v>76</v>
      </c>
      <c r="B87" s="8"/>
      <c r="C87" s="13" t="s">
        <v>55</v>
      </c>
      <c r="D87" s="11"/>
      <c r="E87" s="153"/>
      <c r="F87" s="125">
        <f>D87*E87</f>
        <v>0</v>
      </c>
      <c r="G87" s="13"/>
    </row>
    <row r="88" spans="1:7" outlineLevel="1">
      <c r="A88" s="12" t="s">
        <v>77</v>
      </c>
      <c r="B88" s="8"/>
      <c r="C88" s="8" t="s">
        <v>61</v>
      </c>
      <c r="D88" s="11"/>
      <c r="E88" s="153"/>
      <c r="F88" s="125">
        <f t="shared" si="4"/>
        <v>0</v>
      </c>
      <c r="G88" s="13"/>
    </row>
    <row r="89" spans="1:7" outlineLevel="1">
      <c r="A89" s="42" t="s">
        <v>78</v>
      </c>
      <c r="B89" s="8"/>
      <c r="C89" s="42" t="s">
        <v>61</v>
      </c>
      <c r="D89" s="11"/>
      <c r="E89" s="153"/>
      <c r="F89" s="125">
        <f>D89*E89</f>
        <v>0</v>
      </c>
      <c r="G89" s="13"/>
    </row>
    <row r="90" spans="1:7" outlineLevel="1">
      <c r="A90" s="13" t="s">
        <v>96</v>
      </c>
      <c r="B90" s="8"/>
      <c r="C90" s="13" t="s">
        <v>55</v>
      </c>
      <c r="D90" s="11"/>
      <c r="E90" s="153"/>
      <c r="F90" s="125">
        <f>D90*E90</f>
        <v>0</v>
      </c>
      <c r="G90" s="13"/>
    </row>
    <row r="91" spans="1:7" outlineLevel="1">
      <c r="A91" s="13" t="s">
        <v>96</v>
      </c>
      <c r="B91" s="8"/>
      <c r="C91" s="13" t="s">
        <v>55</v>
      </c>
      <c r="D91" s="11"/>
      <c r="E91" s="153"/>
      <c r="F91" s="125">
        <f>D91*E91</f>
        <v>0</v>
      </c>
      <c r="G91" s="13"/>
    </row>
    <row r="92" spans="1:7" outlineLevel="1">
      <c r="A92" s="96"/>
      <c r="B92" s="8"/>
      <c r="C92" s="13" t="s">
        <v>55</v>
      </c>
      <c r="D92" s="11"/>
      <c r="E92" s="153"/>
      <c r="F92" s="125">
        <f>D92*E92</f>
        <v>0</v>
      </c>
      <c r="G92" s="13"/>
    </row>
    <row r="93" spans="1:7" outlineLevel="1">
      <c r="A93" s="96"/>
      <c r="B93" s="8"/>
      <c r="C93" s="13" t="s">
        <v>55</v>
      </c>
      <c r="D93" s="11"/>
      <c r="E93" s="153"/>
      <c r="F93" s="125">
        <f>D93*E93</f>
        <v>0</v>
      </c>
      <c r="G93" s="13"/>
    </row>
    <row r="94" spans="1:7" outlineLevel="1">
      <c r="A94" s="96"/>
      <c r="B94" s="8"/>
      <c r="C94" s="13" t="s">
        <v>55</v>
      </c>
      <c r="D94" s="11"/>
      <c r="E94" s="153"/>
      <c r="F94" s="125">
        <f t="shared" ref="F94:F96" si="5">D94*E94</f>
        <v>0</v>
      </c>
      <c r="G94" s="13"/>
    </row>
    <row r="95" spans="1:7" outlineLevel="1">
      <c r="A95" s="96"/>
      <c r="B95" s="8"/>
      <c r="C95" s="13" t="s">
        <v>55</v>
      </c>
      <c r="D95" s="11"/>
      <c r="E95" s="153"/>
      <c r="F95" s="125">
        <f t="shared" si="5"/>
        <v>0</v>
      </c>
      <c r="G95" s="13"/>
    </row>
    <row r="96" spans="1:7" outlineLevel="1">
      <c r="A96" s="96"/>
      <c r="B96" s="8"/>
      <c r="C96" s="13" t="s">
        <v>55</v>
      </c>
      <c r="D96" s="11"/>
      <c r="E96" s="153"/>
      <c r="F96" s="125">
        <f t="shared" si="5"/>
        <v>0</v>
      </c>
      <c r="G96" s="13"/>
    </row>
    <row r="97" spans="1:7" s="3" customFormat="1" ht="4.1500000000000004" outlineLevel="1">
      <c r="E97" s="118"/>
      <c r="F97" s="118"/>
    </row>
    <row r="98" spans="1:7" ht="12">
      <c r="A98" s="7" t="s">
        <v>21</v>
      </c>
      <c r="B98" s="7"/>
      <c r="C98" s="7"/>
      <c r="D98" s="7"/>
      <c r="E98" s="126"/>
      <c r="F98" s="126">
        <f>SUM(F84:F97)</f>
        <v>0</v>
      </c>
      <c r="G98" s="7"/>
    </row>
    <row r="99" spans="1:7" s="17" customFormat="1" ht="5.65" customHeight="1">
      <c r="E99" s="127"/>
      <c r="F99" s="127"/>
    </row>
    <row r="100" spans="1:7" ht="12">
      <c r="A100" s="6" t="s">
        <v>83</v>
      </c>
      <c r="B100" s="6"/>
      <c r="C100" s="6"/>
      <c r="D100" s="6"/>
      <c r="E100" s="122"/>
      <c r="F100" s="122"/>
      <c r="G100" s="6"/>
    </row>
    <row r="101" spans="1:7" s="21" customFormat="1" ht="5.45">
      <c r="E101" s="123"/>
      <c r="F101" s="123"/>
    </row>
    <row r="102" spans="1:7" ht="12">
      <c r="A102" s="7" t="s">
        <v>84</v>
      </c>
      <c r="B102" s="7"/>
      <c r="C102" s="7"/>
      <c r="D102" s="7"/>
      <c r="E102" s="126"/>
      <c r="F102" s="126">
        <f>F98+F78+F55+F22+F40</f>
        <v>0</v>
      </c>
      <c r="G102" s="7"/>
    </row>
    <row r="103" spans="1:7" s="17" customFormat="1" ht="7.9">
      <c r="E103" s="127"/>
      <c r="F103" s="127"/>
    </row>
    <row r="104" spans="1:7" s="17" customFormat="1" ht="7.9">
      <c r="E104" s="127"/>
      <c r="F104" s="127"/>
    </row>
    <row r="105" spans="1:7" s="19" customFormat="1" ht="9.6">
      <c r="E105" s="128"/>
      <c r="F105" s="128"/>
    </row>
    <row r="106" spans="1:7" ht="12">
      <c r="A106" s="2"/>
    </row>
    <row r="107" spans="1:7" ht="12">
      <c r="A107" s="39"/>
      <c r="B107" s="40"/>
      <c r="C107" s="40"/>
      <c r="D107" s="40"/>
      <c r="E107" s="130"/>
      <c r="F107" s="130"/>
      <c r="G107" s="40"/>
    </row>
    <row r="108" spans="1:7">
      <c r="A108" s="34"/>
      <c r="B108" s="35"/>
      <c r="C108" s="35"/>
      <c r="D108" s="35"/>
      <c r="E108" s="131"/>
      <c r="F108" s="131"/>
      <c r="G108" s="35"/>
    </row>
    <row r="109" spans="1:7">
      <c r="A109" s="34"/>
      <c r="B109" s="35"/>
      <c r="C109" s="35"/>
      <c r="D109" s="35"/>
      <c r="E109" s="131"/>
      <c r="F109" s="131"/>
      <c r="G109" s="35"/>
    </row>
    <row r="110" spans="1:7" ht="11.65" customHeight="1">
      <c r="A110" s="34" t="s">
        <v>85</v>
      </c>
      <c r="B110" s="35"/>
      <c r="C110" s="35"/>
      <c r="D110" s="35"/>
      <c r="E110" s="131"/>
      <c r="F110" s="131"/>
      <c r="G110" s="35"/>
    </row>
    <row r="111" spans="1:7" ht="11.65" customHeight="1">
      <c r="A111" s="34" t="s">
        <v>86</v>
      </c>
      <c r="B111" s="35"/>
      <c r="C111" s="35"/>
      <c r="D111" s="35"/>
      <c r="E111" s="131"/>
      <c r="F111" s="131"/>
      <c r="G111" s="35"/>
    </row>
    <row r="112" spans="1:7">
      <c r="A112" s="41"/>
      <c r="B112" s="35"/>
      <c r="C112" s="35"/>
      <c r="D112" s="35"/>
      <c r="E112" s="131"/>
      <c r="F112" s="131"/>
      <c r="G112" s="35"/>
    </row>
    <row r="113" spans="1:7">
      <c r="A113" s="38"/>
      <c r="B113" s="38"/>
      <c r="C113" s="38"/>
      <c r="D113" s="38"/>
      <c r="E113" s="132"/>
      <c r="F113" s="132"/>
      <c r="G113" s="38"/>
    </row>
    <row r="114" spans="1:7">
      <c r="A114" s="38"/>
      <c r="B114" s="38"/>
      <c r="C114" s="38"/>
      <c r="D114" s="38"/>
      <c r="E114" s="132"/>
      <c r="F114" s="132"/>
      <c r="G114" s="38"/>
    </row>
  </sheetData>
  <sheetProtection formatRows="0"/>
  <mergeCells count="18">
    <mergeCell ref="A25:G25"/>
    <mergeCell ref="A59:G59"/>
    <mergeCell ref="A81:G81"/>
    <mergeCell ref="A82:G82"/>
    <mergeCell ref="A1:F1"/>
    <mergeCell ref="D7:G7"/>
    <mergeCell ref="A61:G61"/>
    <mergeCell ref="D3:E3"/>
    <mergeCell ref="D5:G5"/>
    <mergeCell ref="B13:C13"/>
    <mergeCell ref="B14:C14"/>
    <mergeCell ref="B15:C15"/>
    <mergeCell ref="B16:C16"/>
    <mergeCell ref="B17:C17"/>
    <mergeCell ref="B18:C18"/>
    <mergeCell ref="B19:C19"/>
    <mergeCell ref="B20:C20"/>
    <mergeCell ref="A60:G60"/>
  </mergeCells>
  <dataValidations count="5">
    <dataValidation type="list" showInputMessage="1" sqref="A28:A38 A49:A53" xr:uid="{00000000-0002-0000-0100-000000000000}">
      <formula1>lSFK</formula1>
    </dataValidation>
    <dataValidation type="list" allowBlank="1" showInputMessage="1" sqref="A43:A48" xr:uid="{00000000-0002-0000-0100-000001000000}">
      <formula1>lSFK</formula1>
    </dataValidation>
    <dataValidation type="list" allowBlank="1" showInputMessage="1" showErrorMessage="1" sqref="C90:C96 C63:C65 C84:C87 C67:C76" xr:uid="{00000000-0002-0000-0100-000002000000}">
      <formula1>Erstattungsart</formula1>
    </dataValidation>
    <dataValidation operator="greaterThanOrEqual" allowBlank="1" showInputMessage="1" showErrorMessage="1" sqref="D3:E3" xr:uid="{00000000-0002-0000-0100-000003000000}"/>
    <dataValidation type="list" allowBlank="1" showInputMessage="1" showErrorMessage="1" sqref="A2" xr:uid="{313BB91F-6BE9-4D63-AF1B-76D5777F83D7}">
      <formula1>"PUBLIC, INTERNAL, CONFIDENTIAL, STRICTLY – CONFIDENTIAL, -"</formula1>
    </dataValidation>
  </dataValidations>
  <pageMargins left="0.51181102362204722" right="0.51181102362204722" top="0.11811023622047245" bottom="0.39370078740157483" header="0.11811023622047245" footer="0.15748031496062992"/>
  <pageSetup paperSize="9" scale="70" fitToWidth="0" fitToHeight="2" orientation="landscape" r:id="rId1"/>
  <headerFooter differentFirst="1">
    <oddFooter>&amp;C&amp;7&amp;P / &amp;N</oddFooter>
    <firstFooter>&amp;LFormulaire 42-11-3</firstFooter>
  </headerFooter>
  <rowBreaks count="1" manualBreakCount="1">
    <brk id="56" max="6"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6"/>
  <sheetViews>
    <sheetView showGridLines="0" zoomScaleNormal="100" workbookViewId="0">
      <selection activeCell="D6" sqref="D6:G6"/>
    </sheetView>
  </sheetViews>
  <sheetFormatPr defaultColWidth="11.42578125" defaultRowHeight="13.9"/>
  <cols>
    <col min="1" max="1" width="32.85546875" style="52" customWidth="1"/>
    <col min="2" max="2" width="15.5703125" style="52" customWidth="1"/>
    <col min="3" max="3" width="25.28515625" style="52" customWidth="1"/>
    <col min="4" max="4" width="11.42578125" style="52"/>
    <col min="5" max="5" width="16.42578125" style="148" customWidth="1"/>
    <col min="6" max="6" width="25.7109375" style="52" customWidth="1"/>
    <col min="7" max="7" width="12.7109375" style="52" customWidth="1"/>
    <col min="8" max="8" width="1.7109375" style="52" hidden="1" customWidth="1"/>
    <col min="9" max="9" width="2.140625" style="52" bestFit="1" customWidth="1"/>
    <col min="10" max="10" width="11.42578125" style="52" customWidth="1"/>
    <col min="11" max="11" width="16" style="52" customWidth="1"/>
    <col min="12" max="16384" width="11.42578125" style="52"/>
  </cols>
  <sheetData>
    <row r="1" spans="1:14" ht="67.5" customHeight="1">
      <c r="A1" s="176" t="s">
        <v>97</v>
      </c>
      <c r="B1" s="177"/>
      <c r="C1" s="177"/>
      <c r="D1" s="177"/>
      <c r="E1" s="177"/>
      <c r="F1" s="177"/>
      <c r="G1" s="178"/>
    </row>
    <row r="2" spans="1:14" ht="18.75" customHeight="1">
      <c r="A2" s="89" t="s">
        <v>1</v>
      </c>
      <c r="B2" s="70"/>
      <c r="C2" s="150"/>
      <c r="D2" s="70"/>
      <c r="E2" s="133"/>
      <c r="F2" s="70"/>
      <c r="G2" s="70"/>
    </row>
    <row r="3" spans="1:14" ht="11.65" customHeight="1">
      <c r="A3" s="28"/>
      <c r="B3" s="51"/>
      <c r="C3" s="29" t="str">
        <f>'Bordereau prix | Prestation'!C3</f>
        <v>Procédure:</v>
      </c>
      <c r="D3" s="81">
        <f>IF('Bordereau prix | Prestation'!D3="","",'Bordereau prix | Prestation'!D3)</f>
        <v>7000021107</v>
      </c>
      <c r="E3" s="134"/>
      <c r="F3" s="29"/>
      <c r="G3" s="16"/>
    </row>
    <row r="4" spans="1:14" ht="5.25" customHeight="1">
      <c r="A4" s="27"/>
      <c r="B4" s="3"/>
      <c r="C4" s="30"/>
      <c r="D4" s="10"/>
      <c r="E4" s="120"/>
      <c r="F4" s="10"/>
      <c r="G4" s="10"/>
    </row>
    <row r="5" spans="1:14" ht="12" customHeight="1">
      <c r="A5" s="27"/>
      <c r="B5" s="3"/>
      <c r="C5" s="29" t="s">
        <v>3</v>
      </c>
      <c r="D5" s="5" t="str">
        <f>IF('Bordereau prix | Prestation'!D5="","",'Bordereau prix | Prestation'!D5)</f>
        <v/>
      </c>
      <c r="E5" s="120"/>
      <c r="F5" s="10"/>
      <c r="G5" s="10"/>
    </row>
    <row r="6" spans="1:14" ht="11.65" customHeight="1">
      <c r="A6" s="31"/>
      <c r="B6" s="51"/>
      <c r="C6" s="29" t="s">
        <v>4</v>
      </c>
      <c r="D6" s="172">
        <f>'Bordereau prix | Prestation'!D6</f>
        <v>0</v>
      </c>
      <c r="E6" s="172"/>
      <c r="F6" s="172"/>
      <c r="G6" s="172"/>
      <c r="H6" s="69"/>
    </row>
    <row r="7" spans="1:14" ht="3.6" customHeight="1">
      <c r="A7" s="27"/>
      <c r="B7" s="3"/>
      <c r="C7" s="30"/>
      <c r="D7" s="10"/>
      <c r="E7" s="120"/>
      <c r="F7" s="10"/>
      <c r="G7" s="10"/>
    </row>
    <row r="8" spans="1:14" ht="35.25" customHeight="1">
      <c r="A8" s="93"/>
      <c r="B8" s="94"/>
      <c r="C8" s="92" t="s">
        <v>5</v>
      </c>
      <c r="D8" s="182">
        <f>'Bordereau prix | Prestation'!D8</f>
        <v>0</v>
      </c>
      <c r="E8" s="182"/>
      <c r="F8" s="182"/>
      <c r="G8" s="182"/>
      <c r="J8" s="68"/>
      <c r="K8" s="68"/>
      <c r="L8" s="68"/>
      <c r="M8" s="68"/>
      <c r="N8" s="68"/>
    </row>
    <row r="9" spans="1:14" ht="9" customHeight="1">
      <c r="A9" s="67"/>
      <c r="B9" s="66"/>
      <c r="C9" s="66"/>
      <c r="D9" s="66"/>
      <c r="E9" s="135"/>
      <c r="F9" s="66"/>
      <c r="G9" s="66"/>
    </row>
    <row r="10" spans="1:14" ht="11.65" customHeight="1">
      <c r="A10" s="84" t="s">
        <v>6</v>
      </c>
      <c r="B10" s="87"/>
      <c r="C10" s="87"/>
      <c r="D10" s="87"/>
      <c r="E10" s="136"/>
      <c r="F10" s="87"/>
      <c r="G10" s="87"/>
    </row>
    <row r="11" spans="1:14" ht="5.0999999999999996" customHeight="1">
      <c r="A11" s="62"/>
      <c r="B11" s="71"/>
      <c r="C11" s="71"/>
      <c r="D11" s="71"/>
      <c r="E11" s="137"/>
      <c r="F11" s="71"/>
      <c r="G11" s="71"/>
    </row>
    <row r="12" spans="1:14" ht="11.65" customHeight="1">
      <c r="A12" s="56" t="s">
        <v>21</v>
      </c>
      <c r="B12" s="72"/>
      <c r="C12" s="72"/>
      <c r="D12" s="72"/>
      <c r="E12" s="138">
        <f>'Bordereau prix | Prestation'!F23+'Bordereau prix | Prest. opt.'!F22</f>
        <v>0</v>
      </c>
      <c r="F12" s="73"/>
      <c r="G12" s="74"/>
      <c r="K12" s="65"/>
    </row>
    <row r="13" spans="1:14" s="55" customFormat="1" ht="17.25" customHeight="1">
      <c r="A13" s="62"/>
      <c r="B13" s="71"/>
      <c r="C13" s="71"/>
      <c r="D13" s="71"/>
      <c r="E13" s="137"/>
      <c r="F13" s="71"/>
      <c r="G13" s="71"/>
    </row>
    <row r="14" spans="1:14" ht="11.65" customHeight="1">
      <c r="A14" s="84" t="s">
        <v>98</v>
      </c>
      <c r="B14" s="86"/>
      <c r="C14" s="86"/>
      <c r="D14" s="86"/>
      <c r="E14" s="139"/>
      <c r="F14" s="86"/>
      <c r="G14" s="86"/>
    </row>
    <row r="15" spans="1:14" ht="11.65" customHeight="1">
      <c r="A15" s="82"/>
      <c r="B15" s="83"/>
      <c r="C15" s="83"/>
      <c r="D15" s="83"/>
      <c r="E15" s="140"/>
      <c r="F15" s="83"/>
      <c r="G15" s="83"/>
    </row>
    <row r="16" spans="1:14" ht="11.65" customHeight="1">
      <c r="A16" s="80" t="s">
        <v>99</v>
      </c>
      <c r="B16" s="75"/>
      <c r="C16" s="75"/>
      <c r="D16" s="75"/>
      <c r="E16" s="141"/>
      <c r="F16" s="75"/>
      <c r="G16" s="75"/>
    </row>
    <row r="17" spans="1:12" s="55" customFormat="1" ht="11.65" customHeight="1">
      <c r="A17" s="56" t="s">
        <v>21</v>
      </c>
      <c r="B17" s="72"/>
      <c r="C17" s="72"/>
      <c r="D17" s="72"/>
      <c r="E17" s="142">
        <f>'Bordereau prix | Prestation'!F41+'Bordereau prix | Prest. opt.'!F40</f>
        <v>0</v>
      </c>
      <c r="F17" s="73"/>
      <c r="G17" s="63"/>
    </row>
    <row r="18" spans="1:12" s="55" customFormat="1" ht="17.25" customHeight="1">
      <c r="A18" s="79"/>
      <c r="B18" s="79"/>
      <c r="C18" s="79"/>
      <c r="D18" s="79"/>
      <c r="E18" s="143"/>
      <c r="F18" s="79"/>
    </row>
    <row r="19" spans="1:12" s="57" customFormat="1" ht="11.65" customHeight="1">
      <c r="A19" s="78" t="s">
        <v>100</v>
      </c>
      <c r="B19" s="76"/>
      <c r="C19" s="64"/>
      <c r="D19" s="64"/>
      <c r="E19" s="144"/>
      <c r="F19" s="64"/>
      <c r="G19" s="64"/>
    </row>
    <row r="20" spans="1:12" s="55" customFormat="1" ht="11.65" customHeight="1">
      <c r="A20" s="77" t="s">
        <v>21</v>
      </c>
      <c r="B20" s="77"/>
      <c r="C20" s="77"/>
      <c r="D20" s="77"/>
      <c r="E20" s="138">
        <f>'Bordereau prix | Prestation'!F56+'Bordereau prix | Prest. opt.'!F55</f>
        <v>0</v>
      </c>
      <c r="F20" s="63"/>
      <c r="G20" s="77"/>
    </row>
    <row r="21" spans="1:12" s="64" customFormat="1" ht="17.25" customHeight="1">
      <c r="A21" s="62"/>
      <c r="B21" s="71"/>
      <c r="C21" s="71"/>
      <c r="D21" s="71"/>
      <c r="E21" s="137"/>
      <c r="F21" s="71"/>
      <c r="G21" s="71"/>
    </row>
    <row r="22" spans="1:12" s="55" customFormat="1" ht="11.65" customHeight="1">
      <c r="A22" s="84" t="s">
        <v>101</v>
      </c>
      <c r="B22" s="85"/>
      <c r="C22" s="85"/>
      <c r="D22" s="85"/>
      <c r="E22" s="145"/>
      <c r="F22" s="85"/>
      <c r="G22" s="85"/>
    </row>
    <row r="23" spans="1:12" s="55" customFormat="1" ht="13.5" customHeight="1">
      <c r="A23" s="175"/>
      <c r="B23" s="175"/>
      <c r="C23" s="175"/>
      <c r="D23" s="175"/>
      <c r="E23" s="175"/>
      <c r="F23" s="175"/>
      <c r="G23" s="175"/>
    </row>
    <row r="24" spans="1:12" s="57" customFormat="1" ht="12" customHeight="1">
      <c r="A24" s="56" t="s">
        <v>21</v>
      </c>
      <c r="B24" s="72"/>
      <c r="C24" s="72"/>
      <c r="D24" s="72"/>
      <c r="E24" s="142">
        <f>'Bordereau prix | Prestation'!F78+'Bordereau prix | Prest. opt.'!F78</f>
        <v>39360</v>
      </c>
      <c r="F24" s="73"/>
      <c r="G24" s="63"/>
      <c r="H24" s="61"/>
    </row>
    <row r="25" spans="1:12" s="53" customFormat="1" ht="17.25" customHeight="1">
      <c r="A25" s="58"/>
      <c r="B25" s="75"/>
      <c r="C25" s="75"/>
      <c r="D25" s="75"/>
      <c r="E25" s="141"/>
      <c r="F25" s="75"/>
      <c r="G25" s="75"/>
      <c r="H25" s="61"/>
      <c r="I25" s="55"/>
      <c r="L25" s="55"/>
    </row>
    <row r="26" spans="1:12" s="60" customFormat="1" ht="11.65" customHeight="1">
      <c r="A26" s="84" t="s">
        <v>102</v>
      </c>
      <c r="B26" s="85"/>
      <c r="C26" s="85"/>
      <c r="D26" s="85"/>
      <c r="E26" s="145"/>
      <c r="F26" s="85"/>
      <c r="G26" s="85"/>
    </row>
    <row r="27" spans="1:12" s="55" customFormat="1" ht="11.65" customHeight="1">
      <c r="A27" s="58"/>
      <c r="B27" s="75"/>
      <c r="C27" s="75"/>
      <c r="D27" s="75"/>
      <c r="E27" s="141"/>
      <c r="F27" s="75"/>
      <c r="G27" s="75"/>
    </row>
    <row r="28" spans="1:12" s="59" customFormat="1" ht="11.65" customHeight="1">
      <c r="A28" s="56" t="s">
        <v>21</v>
      </c>
      <c r="B28" s="72"/>
      <c r="C28" s="72"/>
      <c r="D28" s="72"/>
      <c r="E28" s="142">
        <f>'Bordereau prix | Prestation'!F98+'Bordereau prix | Prest. opt.'!F98</f>
        <v>0</v>
      </c>
      <c r="F28" s="73"/>
      <c r="G28" s="63"/>
    </row>
    <row r="29" spans="1:12" s="55" customFormat="1" ht="17.25" customHeight="1">
      <c r="A29" s="58"/>
      <c r="B29" s="75"/>
      <c r="C29" s="75"/>
      <c r="D29" s="75"/>
      <c r="E29" s="141"/>
      <c r="F29" s="75"/>
      <c r="G29" s="75"/>
    </row>
    <row r="30" spans="1:12" s="57" customFormat="1" ht="11.65" customHeight="1">
      <c r="A30" s="84" t="s">
        <v>103</v>
      </c>
      <c r="B30" s="85"/>
      <c r="C30" s="85"/>
      <c r="D30" s="85"/>
      <c r="E30" s="145"/>
      <c r="F30" s="85"/>
      <c r="G30" s="85"/>
    </row>
    <row r="31" spans="1:12" s="55" customFormat="1">
      <c r="A31" s="58"/>
      <c r="B31" s="75"/>
      <c r="C31" s="75"/>
      <c r="D31" s="75"/>
      <c r="E31" s="141"/>
      <c r="F31" s="75"/>
      <c r="G31" s="75"/>
    </row>
    <row r="32" spans="1:12" s="59" customFormat="1">
      <c r="A32" s="56" t="s">
        <v>84</v>
      </c>
      <c r="B32" s="72"/>
      <c r="C32" s="72"/>
      <c r="D32" s="72"/>
      <c r="E32" s="142">
        <f>'Bordereau prix | Prestation'!F102+'Bordereau prix | Prest. opt.'!F102</f>
        <v>39360</v>
      </c>
      <c r="F32" s="73"/>
      <c r="G32" s="63"/>
    </row>
    <row r="33" spans="1:7" s="55" customFormat="1" ht="14.1" customHeight="1">
      <c r="A33" s="57"/>
      <c r="B33" s="57"/>
      <c r="C33" s="57"/>
      <c r="D33" s="57"/>
      <c r="E33" s="146"/>
      <c r="F33" s="57"/>
      <c r="G33" s="57"/>
    </row>
    <row r="34" spans="1:7" s="57" customFormat="1" ht="14.1" customHeight="1">
      <c r="E34" s="146"/>
    </row>
    <row r="35" spans="1:7" s="55" customFormat="1" ht="14.1" customHeight="1">
      <c r="E35" s="147"/>
    </row>
    <row r="36" spans="1:7" ht="14.1" customHeight="1"/>
    <row r="37" spans="1:7" ht="14.1" customHeight="1"/>
    <row r="38" spans="1:7" s="53" customFormat="1" ht="14.1" customHeight="1">
      <c r="A38" s="54" t="s">
        <v>104</v>
      </c>
      <c r="E38" s="149"/>
    </row>
    <row r="39" spans="1:7" s="53" customFormat="1" ht="14.1" customHeight="1">
      <c r="A39" s="180"/>
      <c r="B39" s="180"/>
      <c r="C39" s="180"/>
      <c r="D39" s="180"/>
      <c r="E39" s="180"/>
      <c r="F39" s="180"/>
      <c r="G39" s="180"/>
    </row>
    <row r="40" spans="1:7" s="53" customFormat="1" ht="14.1" customHeight="1">
      <c r="A40" s="181" t="s">
        <v>104</v>
      </c>
      <c r="B40" s="181"/>
      <c r="C40" s="181"/>
      <c r="D40" s="181"/>
      <c r="E40" s="181"/>
      <c r="F40" s="181"/>
      <c r="G40" s="181"/>
    </row>
    <row r="41" spans="1:7" s="53" customFormat="1" ht="14.1" customHeight="1">
      <c r="A41" s="181"/>
      <c r="B41" s="181"/>
      <c r="C41" s="181"/>
      <c r="D41" s="181"/>
      <c r="E41" s="181"/>
      <c r="F41" s="181"/>
      <c r="G41" s="181"/>
    </row>
    <row r="42" spans="1:7" s="53" customFormat="1" ht="14.1" customHeight="1">
      <c r="A42" s="181" t="s">
        <v>105</v>
      </c>
      <c r="B42" s="181"/>
      <c r="C42" s="181"/>
      <c r="D42" s="181"/>
      <c r="E42" s="181"/>
      <c r="F42" s="181"/>
      <c r="G42" s="181"/>
    </row>
    <row r="43" spans="1:7" s="53" customFormat="1" ht="14.1" customHeight="1">
      <c r="A43" s="181" t="s">
        <v>106</v>
      </c>
      <c r="B43" s="181"/>
      <c r="C43" s="181"/>
      <c r="D43" s="181"/>
      <c r="E43" s="181"/>
      <c r="F43" s="181"/>
      <c r="G43" s="181"/>
    </row>
    <row r="44" spans="1:7" s="53" customFormat="1" ht="14.1" customHeight="1">
      <c r="A44" s="181" t="s">
        <v>107</v>
      </c>
      <c r="B44" s="181"/>
      <c r="C44" s="181"/>
      <c r="D44" s="181"/>
      <c r="E44" s="181"/>
      <c r="F44" s="181"/>
      <c r="G44" s="181"/>
    </row>
    <row r="45" spans="1:7" s="53" customFormat="1" ht="14.1" customHeight="1">
      <c r="A45" s="179" t="s">
        <v>104</v>
      </c>
      <c r="B45" s="179"/>
      <c r="C45" s="179"/>
      <c r="D45" s="179"/>
      <c r="E45" s="179"/>
      <c r="F45" s="179"/>
      <c r="G45" s="179"/>
    </row>
    <row r="46" spans="1:7" s="53" customFormat="1" ht="14.1" customHeight="1">
      <c r="A46" s="179"/>
      <c r="B46" s="179"/>
      <c r="C46" s="179"/>
      <c r="D46" s="179"/>
      <c r="E46" s="179"/>
      <c r="F46" s="179"/>
      <c r="G46" s="179"/>
    </row>
  </sheetData>
  <sheetProtection formatRows="0"/>
  <mergeCells count="12">
    <mergeCell ref="A23:G23"/>
    <mergeCell ref="A1:G1"/>
    <mergeCell ref="A45:G45"/>
    <mergeCell ref="A46:G46"/>
    <mergeCell ref="A39:G39"/>
    <mergeCell ref="A40:G40"/>
    <mergeCell ref="A41:G41"/>
    <mergeCell ref="A42:G42"/>
    <mergeCell ref="A43:G43"/>
    <mergeCell ref="A44:G44"/>
    <mergeCell ref="D8:G8"/>
    <mergeCell ref="D6:G6"/>
  </mergeCells>
  <dataValidations count="2">
    <dataValidation operator="greaterThanOrEqual" allowBlank="1" showInputMessage="1" showErrorMessage="1" sqref="D3:E3" xr:uid="{99BE8AA8-C07A-4F65-BC70-2096046C568A}"/>
    <dataValidation type="list" allowBlank="1" showInputMessage="1" showErrorMessage="1" sqref="A2" xr:uid="{3B90E841-C8A4-4DA4-AE20-C5EB63CB1EC4}">
      <formula1>"PUBLIC, INTERNAL, CONFIDENTIAL, STRICTLY – CONFIDENTIAL, -"</formula1>
    </dataValidation>
  </dataValidations>
  <pageMargins left="0.23622047244094491" right="0.23622047244094491" top="0.74803149606299213" bottom="0.74803149606299213" header="0.31496062992125984" footer="0.31496062992125984"/>
  <pageSetup paperSize="9" scale="79" orientation="portrait" r:id="rId1"/>
  <headerFooter differentFirst="1">
    <firstFooter>&amp;LFormulaire 42-10-3</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B2:G35"/>
  <sheetViews>
    <sheetView showGridLines="0" zoomScaleNormal="100" workbookViewId="0">
      <pane xSplit="1" ySplit="11" topLeftCell="B12" activePane="bottomRight" state="frozen"/>
      <selection pane="bottomRight" activeCell="F6" sqref="F6"/>
      <selection pane="bottomLeft" activeCell="A13" sqref="A13"/>
      <selection pane="topRight" activeCell="B1" sqref="B1"/>
    </sheetView>
  </sheetViews>
  <sheetFormatPr defaultColWidth="11.42578125" defaultRowHeight="11.45"/>
  <cols>
    <col min="1" max="1" width="2.7109375" customWidth="1"/>
    <col min="2" max="2" width="25.7109375" customWidth="1"/>
    <col min="3" max="3" width="19" customWidth="1"/>
    <col min="4" max="4" width="19.42578125" customWidth="1"/>
    <col min="5" max="5" width="14.42578125" customWidth="1"/>
    <col min="6" max="6" width="21.140625" customWidth="1"/>
    <col min="7" max="7" width="66.140625" customWidth="1"/>
  </cols>
  <sheetData>
    <row r="2" spans="2:7" ht="12">
      <c r="B2" s="183" t="s">
        <v>108</v>
      </c>
      <c r="C2" s="183"/>
      <c r="D2" s="183"/>
      <c r="E2" s="183"/>
      <c r="F2" s="183"/>
      <c r="G2" s="183"/>
    </row>
    <row r="3" spans="2:7">
      <c r="B3" s="45" t="s">
        <v>109</v>
      </c>
    </row>
    <row r="4" spans="2:7">
      <c r="B4" s="45" t="s">
        <v>110</v>
      </c>
    </row>
    <row r="5" spans="2:7" s="3" customFormat="1" ht="12.6" customHeight="1">
      <c r="B5" s="90" t="s">
        <v>1</v>
      </c>
    </row>
    <row r="6" spans="2:7">
      <c r="C6" s="88"/>
      <c r="E6" t="s">
        <v>3</v>
      </c>
      <c r="F6" s="16" t="str">
        <f>IF('Bordereau prix | Prestation'!D5="","",'Bordereau prix | Prestation'!D5)</f>
        <v/>
      </c>
    </row>
    <row r="7" spans="2:7" s="3" customFormat="1" ht="4.1500000000000004">
      <c r="C7" s="14"/>
      <c r="F7" s="15"/>
    </row>
    <row r="8" spans="2:7">
      <c r="C8" s="88"/>
      <c r="F8" s="5"/>
    </row>
    <row r="9" spans="2:7" ht="4.1500000000000004" customHeight="1">
      <c r="C9" s="88"/>
      <c r="F9" s="5"/>
    </row>
    <row r="10" spans="2:7" s="3" customFormat="1" ht="4.1500000000000004">
      <c r="C10" s="14"/>
      <c r="F10" s="14"/>
    </row>
    <row r="11" spans="2:7" ht="24">
      <c r="B11" s="4" t="s">
        <v>111</v>
      </c>
      <c r="C11" s="4" t="s">
        <v>25</v>
      </c>
      <c r="D11" s="4" t="s">
        <v>112</v>
      </c>
      <c r="E11" s="4" t="s">
        <v>113</v>
      </c>
      <c r="F11" s="4" t="s">
        <v>114</v>
      </c>
      <c r="G11" s="4" t="s">
        <v>115</v>
      </c>
    </row>
    <row r="12" spans="2:7">
      <c r="B12" s="13" t="s">
        <v>29</v>
      </c>
      <c r="C12" s="13"/>
      <c r="D12" s="13"/>
      <c r="E12" s="20"/>
      <c r="F12" s="13"/>
      <c r="G12" s="13"/>
    </row>
    <row r="13" spans="2:7">
      <c r="B13" s="13" t="s">
        <v>88</v>
      </c>
      <c r="C13" s="13"/>
      <c r="D13" s="13"/>
      <c r="E13" s="20"/>
      <c r="F13" s="13"/>
      <c r="G13" s="13"/>
    </row>
    <row r="14" spans="2:7">
      <c r="B14" s="13" t="s">
        <v>89</v>
      </c>
      <c r="C14" s="13"/>
      <c r="D14" s="13"/>
      <c r="E14" s="20"/>
      <c r="F14" s="13"/>
      <c r="G14" s="13"/>
    </row>
    <row r="15" spans="2:7">
      <c r="B15" s="13" t="s">
        <v>90</v>
      </c>
      <c r="C15" s="13"/>
      <c r="D15" s="13"/>
      <c r="E15" s="20"/>
      <c r="F15" s="13"/>
      <c r="G15" s="13"/>
    </row>
    <row r="16" spans="2:7">
      <c r="B16" s="13" t="s">
        <v>48</v>
      </c>
      <c r="C16" s="13"/>
      <c r="D16" s="13"/>
      <c r="E16" s="20"/>
      <c r="F16" s="13"/>
      <c r="G16" s="13"/>
    </row>
    <row r="17" spans="2:7">
      <c r="B17" s="13" t="s">
        <v>49</v>
      </c>
      <c r="C17" s="13"/>
      <c r="D17" s="13"/>
      <c r="E17" s="20"/>
      <c r="F17" s="13"/>
      <c r="G17" s="13"/>
    </row>
    <row r="18" spans="2:7">
      <c r="B18" s="13" t="s">
        <v>116</v>
      </c>
      <c r="C18" s="13"/>
      <c r="D18" s="13"/>
      <c r="E18" s="20"/>
      <c r="F18" s="13"/>
      <c r="G18" s="13"/>
    </row>
    <row r="19" spans="2:7">
      <c r="B19" s="13" t="s">
        <v>36</v>
      </c>
      <c r="C19" s="13"/>
      <c r="D19" s="13"/>
      <c r="E19" s="20"/>
      <c r="F19" s="13"/>
      <c r="G19" s="13"/>
    </row>
    <row r="20" spans="2:7">
      <c r="B20" s="13" t="s">
        <v>37</v>
      </c>
      <c r="C20" s="13"/>
      <c r="D20" s="13"/>
      <c r="E20" s="20"/>
      <c r="F20" s="13"/>
      <c r="G20" s="13"/>
    </row>
    <row r="21" spans="2:7">
      <c r="B21" s="13" t="s">
        <v>38</v>
      </c>
      <c r="C21" s="13"/>
      <c r="D21" s="13"/>
      <c r="E21" s="20"/>
      <c r="F21" s="13"/>
      <c r="G21" s="13"/>
    </row>
    <row r="22" spans="2:7">
      <c r="B22" s="13" t="s">
        <v>39</v>
      </c>
      <c r="C22" s="13"/>
      <c r="D22" s="13"/>
      <c r="E22" s="20"/>
      <c r="F22" s="13"/>
      <c r="G22" s="13"/>
    </row>
    <row r="23" spans="2:7">
      <c r="B23" s="13" t="s">
        <v>40</v>
      </c>
      <c r="C23" s="13"/>
      <c r="D23" s="13"/>
      <c r="E23" s="20"/>
      <c r="F23" s="13"/>
      <c r="G23" s="13"/>
    </row>
    <row r="24" spans="2:7">
      <c r="B24" s="13" t="s">
        <v>117</v>
      </c>
      <c r="C24" s="13"/>
      <c r="D24" s="13"/>
      <c r="E24" s="20"/>
      <c r="F24" s="13"/>
      <c r="G24" s="13"/>
    </row>
    <row r="25" spans="2:7">
      <c r="B25" s="13"/>
      <c r="C25" s="13"/>
      <c r="D25" s="13"/>
      <c r="E25" s="20"/>
      <c r="F25" s="13"/>
      <c r="G25" s="13"/>
    </row>
    <row r="26" spans="2:7">
      <c r="B26" s="13"/>
      <c r="C26" s="13"/>
      <c r="D26" s="13"/>
      <c r="E26" s="20"/>
      <c r="F26" s="13"/>
      <c r="G26" s="13"/>
    </row>
    <row r="27" spans="2:7">
      <c r="B27" s="13"/>
      <c r="C27" s="13"/>
      <c r="D27" s="13"/>
      <c r="E27" s="20"/>
      <c r="F27" s="13"/>
      <c r="G27" s="13"/>
    </row>
    <row r="28" spans="2:7">
      <c r="B28" s="13"/>
      <c r="C28" s="13"/>
      <c r="D28" s="13"/>
      <c r="E28" s="20"/>
      <c r="F28" s="13"/>
      <c r="G28" s="13"/>
    </row>
    <row r="29" spans="2:7">
      <c r="B29" s="13"/>
      <c r="C29" s="13"/>
      <c r="D29" s="13"/>
      <c r="E29" s="20"/>
      <c r="F29" s="13"/>
      <c r="G29" s="13"/>
    </row>
    <row r="30" spans="2:7">
      <c r="B30" s="13"/>
      <c r="C30" s="13"/>
      <c r="D30" s="13"/>
      <c r="E30" s="20"/>
      <c r="F30" s="13"/>
      <c r="G30" s="13"/>
    </row>
    <row r="31" spans="2:7">
      <c r="B31" s="13"/>
      <c r="C31" s="13"/>
      <c r="D31" s="13"/>
      <c r="E31" s="20"/>
      <c r="F31" s="13"/>
      <c r="G31" s="13"/>
    </row>
    <row r="32" spans="2:7">
      <c r="B32" s="13"/>
      <c r="C32" s="13"/>
      <c r="D32" s="13"/>
      <c r="E32" s="20"/>
      <c r="F32" s="13"/>
      <c r="G32" s="13"/>
    </row>
    <row r="33" spans="2:7">
      <c r="B33" s="13"/>
      <c r="C33" s="13"/>
      <c r="D33" s="13"/>
      <c r="E33" s="20"/>
      <c r="F33" s="13"/>
      <c r="G33" s="13"/>
    </row>
    <row r="34" spans="2:7">
      <c r="B34" s="13"/>
      <c r="C34" s="13"/>
      <c r="D34" s="13"/>
      <c r="E34" s="20"/>
      <c r="F34" s="13"/>
      <c r="G34" s="13"/>
    </row>
    <row r="35" spans="2:7">
      <c r="B35" s="13"/>
      <c r="C35" s="13"/>
      <c r="D35" s="13"/>
      <c r="E35" s="20"/>
      <c r="F35" s="13"/>
      <c r="G35" s="13"/>
    </row>
  </sheetData>
  <sheetProtection formatCells="0" formatColumns="0" formatRows="0"/>
  <mergeCells count="1">
    <mergeCell ref="B2:G2"/>
  </mergeCells>
  <dataValidations count="2">
    <dataValidation type="list" showInputMessage="1" sqref="B19:B24" xr:uid="{2F24CFAD-8467-46FB-B59A-D295084BBB5F}">
      <formula1>lSFK</formula1>
    </dataValidation>
    <dataValidation type="list" allowBlank="1" showInputMessage="1" showErrorMessage="1" sqref="B5" xr:uid="{AF037C32-58B8-41FC-A865-17F26B8FB9CD}">
      <formula1>"PUBLIC, INTERNAL, CONFIDENTIAL, STRICTLY – CONFIDENTIAL, -"</formula1>
    </dataValidation>
  </dataValidations>
  <pageMargins left="0.25" right="0.25"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B3:B7"/>
  <sheetViews>
    <sheetView workbookViewId="0">
      <selection activeCell="B5" sqref="B5"/>
    </sheetView>
  </sheetViews>
  <sheetFormatPr defaultColWidth="11.42578125" defaultRowHeight="11.45"/>
  <cols>
    <col min="2" max="2" width="14.85546875" customWidth="1"/>
  </cols>
  <sheetData>
    <row r="3" spans="2:2">
      <c r="B3" t="s">
        <v>118</v>
      </c>
    </row>
    <row r="4" spans="2:2">
      <c r="B4" t="s">
        <v>55</v>
      </c>
    </row>
    <row r="5" spans="2:2">
      <c r="B5" t="s">
        <v>44</v>
      </c>
    </row>
    <row r="6" spans="2:2">
      <c r="B6" t="s">
        <v>58</v>
      </c>
    </row>
    <row r="7" spans="2:2">
      <c r="B7" t="s">
        <v>119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4ac4ecf-9708-45f7-9d64-eaef3bff4f59">
      <Terms xmlns="http://schemas.microsoft.com/office/infopath/2007/PartnerControls"/>
    </lcf76f155ced4ddcb4097134ff3c332f>
    <TaxCatchAll xmlns="47d30a7d-b41a-4785-a964-e05815a9f2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DB33A4094765C43842BF75870C6DB50" ma:contentTypeVersion="15" ma:contentTypeDescription="Ein neues Dokument erstellen." ma:contentTypeScope="" ma:versionID="2baa33e8be48f666133caea2dba3c6a9">
  <xsd:schema xmlns:xsd="http://www.w3.org/2001/XMLSchema" xmlns:xs="http://www.w3.org/2001/XMLSchema" xmlns:p="http://schemas.microsoft.com/office/2006/metadata/properties" xmlns:ns2="04ac4ecf-9708-45f7-9d64-eaef3bff4f59" xmlns:ns3="47d30a7d-b41a-4785-a964-e05815a9f29f" targetNamespace="http://schemas.microsoft.com/office/2006/metadata/properties" ma:root="true" ma:fieldsID="d4c482215c0280b324d7a1e394d26141" ns2:_="" ns3:_="">
    <xsd:import namespace="04ac4ecf-9708-45f7-9d64-eaef3bff4f59"/>
    <xsd:import namespace="47d30a7d-b41a-4785-a964-e05815a9f2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ac4ecf-9708-45f7-9d64-eaef3bff4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d30a7d-b41a-4785-a964-e05815a9f29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ae3eb58d-f81f-4cab-b189-0771f08f8fb8}" ma:internalName="TaxCatchAll" ma:showField="CatchAllData" ma:web="47d30a7d-b41a-4785-a964-e05815a9f2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DD4B7C-F144-4685-A4C0-8AEC220FF8E1}"/>
</file>

<file path=customXml/itemProps2.xml><?xml version="1.0" encoding="utf-8"?>
<ds:datastoreItem xmlns:ds="http://schemas.openxmlformats.org/officeDocument/2006/customXml" ds:itemID="{726C42CA-3BB6-4D53-B293-9326F333F74A}"/>
</file>

<file path=customXml/itemProps3.xml><?xml version="1.0" encoding="utf-8"?>
<ds:datastoreItem xmlns:ds="http://schemas.openxmlformats.org/officeDocument/2006/customXml" ds:itemID="{CC902B45-160B-4AB7-BA79-9FBFD819D1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französisch, Stand März 2026</dc:title>
  <dc:subject/>
  <dc:creator>Noufena, Youmbi GIZ ML</dc:creator>
  <cp:keywords/>
  <dc:description/>
  <cp:lastModifiedBy>Noufena, Youmbi GIZ ML</cp:lastModifiedBy>
  <cp:revision/>
  <dcterms:created xsi:type="dcterms:W3CDTF">2020-06-06T12:03:03Z</dcterms:created>
  <dcterms:modified xsi:type="dcterms:W3CDTF">2026-08-18T16:26:09Z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0x010100CDB33A4094765C43842BF75870C6DB50</vt:lpwstr>
  </property>
  <property fmtid="{D5CDD505-2E9C-101B-9397-08002B2CF9AE}" pid="3" name="_dlc_DocIdItemGuid">
    <vt:lpwstr>2a38eefd-8bfd-4aba-b2ae-3ac8117c56f5</vt:lpwstr>
  </property>
  <property fmtid="{D5CDD505-2E9C-101B-9397-08002B2CF9AE}" pid="4" name="MediaServiceImageTags">
    <vt:lpwstr/>
  </property>
</Properties>
</file>